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4" i="1" l="1"/>
  <c r="C14" i="1"/>
  <c r="F13" i="1"/>
  <c r="E13" i="1"/>
  <c r="F12" i="1"/>
  <c r="E12" i="1"/>
  <c r="F11" i="1"/>
  <c r="E11" i="1"/>
  <c r="F10" i="1"/>
  <c r="E10" i="1"/>
  <c r="F9" i="1"/>
  <c r="F8" i="1"/>
  <c r="F7" i="1"/>
  <c r="F6" i="1"/>
  <c r="E6" i="1"/>
  <c r="E14" i="1" l="1"/>
  <c r="F14" i="1"/>
  <c r="G8" i="1"/>
  <c r="G9" i="1"/>
  <c r="G6" i="1" l="1"/>
  <c r="G12" i="1"/>
  <c r="G10" i="1"/>
  <c r="G13" i="1"/>
  <c r="G11" i="1"/>
  <c r="G7" i="1" l="1"/>
  <c r="G14" i="1" l="1"/>
</calcChain>
</file>

<file path=xl/sharedStrings.xml><?xml version="1.0" encoding="utf-8"?>
<sst xmlns="http://schemas.openxmlformats.org/spreadsheetml/2006/main" count="18" uniqueCount="18">
  <si>
    <t>Выполненные работы</t>
  </si>
  <si>
    <t>Содержание газовых сетей</t>
  </si>
  <si>
    <t>Управление МКД</t>
  </si>
  <si>
    <t>Итого</t>
  </si>
  <si>
    <t>Наименование услуг</t>
  </si>
  <si>
    <t>2020год</t>
  </si>
  <si>
    <t xml:space="preserve">Декабрь </t>
  </si>
  <si>
    <t>Сводная ведомость  о начисленных и собранных денежных средствах  собственниками  МКД в разрезе услуг  по ул. Дзержинского 111/20   в управлении с 01.12.2020г.     Управляющая компания ООО "Дом Плюс"</t>
  </si>
  <si>
    <t>Начислено платильщику</t>
  </si>
  <si>
    <t>Оплачено платильщику</t>
  </si>
  <si>
    <t xml:space="preserve">Задолженность </t>
  </si>
  <si>
    <t>Остаток на л/счете МКД  (к.1+к3-к4)</t>
  </si>
  <si>
    <t>Отведение сточных вод ХВС (СОИД)</t>
  </si>
  <si>
    <t>Ремонт ОИ</t>
  </si>
  <si>
    <t>Содержание ОИ</t>
  </si>
  <si>
    <t xml:space="preserve">Уборка придомовой территории </t>
  </si>
  <si>
    <t>ХВС СОИД</t>
  </si>
  <si>
    <t>Эл.Энергия СОИД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</si>
</sst>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4" fillId="2" borderId="2" xfId="0" applyNumberFormat="1" applyFont="1" applyFill="1" applyBorder="1"/>
    <xf numFmtId="4" fontId="4" fillId="3" borderId="2" xfId="0" applyNumberFormat="1" applyFont="1" applyFill="1" applyBorder="1"/>
    <xf numFmtId="4" fontId="2" fillId="2" borderId="2" xfId="0" applyNumberFormat="1" applyFont="1" applyFill="1" applyBorder="1"/>
    <xf numFmtId="4" fontId="4" fillId="4" borderId="2" xfId="0" applyNumberFormat="1" applyFont="1" applyFill="1" applyBorder="1"/>
    <xf numFmtId="4" fontId="3" fillId="2" borderId="2" xfId="0" applyNumberFormat="1" applyFont="1" applyFill="1" applyBorder="1"/>
    <xf numFmtId="0" fontId="5" fillId="5" borderId="2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right" wrapText="1"/>
    </xf>
    <xf numFmtId="0" fontId="6" fillId="5" borderId="0" xfId="0" applyFont="1" applyFill="1"/>
    <xf numFmtId="0" fontId="2" fillId="5" borderId="2" xfId="0" applyFont="1" applyFill="1" applyBorder="1" applyAlignment="1">
      <alignment horizontal="center"/>
    </xf>
    <xf numFmtId="0" fontId="2" fillId="2" borderId="2" xfId="0" applyFont="1" applyFill="1" applyBorder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" fontId="2" fillId="4" borderId="2" xfId="0" applyNumberFormat="1" applyFont="1" applyFill="1" applyBorder="1"/>
    <xf numFmtId="4" fontId="0" fillId="0" borderId="0" xfId="0" applyNumberFormat="1"/>
    <xf numFmtId="0" fontId="9" fillId="5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1" sqref="H11"/>
    </sheetView>
  </sheetViews>
  <sheetFormatPr defaultRowHeight="15" x14ac:dyDescent="0.25"/>
  <cols>
    <col min="1" max="1" width="32.140625" customWidth="1"/>
    <col min="2" max="2" width="17.42578125" customWidth="1"/>
    <col min="3" max="3" width="15.42578125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7" ht="83.25" customHeight="1" x14ac:dyDescent="0.25">
      <c r="A1" s="19" t="s">
        <v>7</v>
      </c>
      <c r="B1" s="19"/>
      <c r="C1" s="19"/>
      <c r="D1" s="19"/>
      <c r="E1" s="19"/>
      <c r="F1" s="19"/>
      <c r="G1" s="19"/>
    </row>
    <row r="2" spans="1:7" ht="21" x14ac:dyDescent="0.25">
      <c r="A2" s="7"/>
      <c r="B2" s="7"/>
      <c r="C2" s="7"/>
      <c r="D2" s="7"/>
      <c r="E2" s="7"/>
      <c r="F2" s="8"/>
      <c r="G2" s="9"/>
    </row>
    <row r="3" spans="1:7" ht="88.5" customHeight="1" x14ac:dyDescent="0.25">
      <c r="A3" s="16" t="s">
        <v>4</v>
      </c>
      <c r="B3" s="16"/>
      <c r="C3" s="16" t="s">
        <v>8</v>
      </c>
      <c r="D3" s="16" t="s">
        <v>9</v>
      </c>
      <c r="E3" s="17" t="s">
        <v>0</v>
      </c>
      <c r="F3" s="16" t="s">
        <v>10</v>
      </c>
      <c r="G3" s="17" t="s">
        <v>11</v>
      </c>
    </row>
    <row r="4" spans="1:7" ht="15.75" x14ac:dyDescent="0.25">
      <c r="A4" s="10" t="s">
        <v>5</v>
      </c>
      <c r="B4" s="10">
        <v>1</v>
      </c>
      <c r="C4" s="12">
        <v>2</v>
      </c>
      <c r="D4" s="12">
        <v>3</v>
      </c>
      <c r="E4" s="13">
        <v>4</v>
      </c>
      <c r="F4" s="13">
        <v>5</v>
      </c>
      <c r="G4" s="10">
        <v>6</v>
      </c>
    </row>
    <row r="5" spans="1:7" ht="15.75" x14ac:dyDescent="0.25">
      <c r="A5" s="18" t="s">
        <v>6</v>
      </c>
      <c r="B5" s="4"/>
      <c r="C5" s="4"/>
      <c r="D5" s="4"/>
      <c r="E5" s="1"/>
      <c r="F5" s="2"/>
      <c r="G5" s="3"/>
    </row>
    <row r="6" spans="1:7" ht="15.75" x14ac:dyDescent="0.25">
      <c r="A6" s="6" t="s">
        <v>12</v>
      </c>
      <c r="B6" s="14"/>
      <c r="C6" s="4">
        <v>48.52</v>
      </c>
      <c r="D6" s="4">
        <v>12.83</v>
      </c>
      <c r="E6" s="4">
        <f>C6</f>
        <v>48.52</v>
      </c>
      <c r="F6" s="2">
        <f t="shared" ref="F6:F13" si="0">C6-D6</f>
        <v>35.690000000000005</v>
      </c>
      <c r="G6" s="3">
        <f t="shared" ref="G6:G13" si="1">B6+D6-E6</f>
        <v>-35.690000000000005</v>
      </c>
    </row>
    <row r="7" spans="1:7" ht="15.75" x14ac:dyDescent="0.25">
      <c r="A7" s="6" t="s">
        <v>13</v>
      </c>
      <c r="B7" s="14"/>
      <c r="C7" s="4">
        <v>5161.01</v>
      </c>
      <c r="D7" s="4">
        <v>1365.8</v>
      </c>
      <c r="E7" s="4">
        <v>0</v>
      </c>
      <c r="F7" s="2">
        <f t="shared" si="0"/>
        <v>3795.21</v>
      </c>
      <c r="G7" s="3">
        <f t="shared" si="1"/>
        <v>1365.8</v>
      </c>
    </row>
    <row r="8" spans="1:7" ht="15.75" x14ac:dyDescent="0.25">
      <c r="A8" s="6" t="s">
        <v>1</v>
      </c>
      <c r="B8" s="14"/>
      <c r="C8" s="4">
        <v>413.76</v>
      </c>
      <c r="D8" s="4">
        <v>109.49</v>
      </c>
      <c r="E8" s="4">
        <v>0</v>
      </c>
      <c r="F8" s="2">
        <f t="shared" si="0"/>
        <v>304.27</v>
      </c>
      <c r="G8" s="3">
        <f t="shared" si="1"/>
        <v>109.49</v>
      </c>
    </row>
    <row r="9" spans="1:7" ht="15.75" x14ac:dyDescent="0.25">
      <c r="A9" s="6" t="s">
        <v>14</v>
      </c>
      <c r="B9" s="14"/>
      <c r="C9" s="4">
        <v>6304.29</v>
      </c>
      <c r="D9" s="4">
        <v>1668.34</v>
      </c>
      <c r="E9" s="4">
        <v>9995.4699999999993</v>
      </c>
      <c r="F9" s="2">
        <f t="shared" si="0"/>
        <v>4635.95</v>
      </c>
      <c r="G9" s="3">
        <f t="shared" si="1"/>
        <v>-8327.1299999999992</v>
      </c>
    </row>
    <row r="10" spans="1:7" ht="15.75" x14ac:dyDescent="0.25">
      <c r="A10" s="6" t="s">
        <v>15</v>
      </c>
      <c r="B10" s="14"/>
      <c r="C10" s="4">
        <v>2232.1</v>
      </c>
      <c r="D10" s="4">
        <v>590.67999999999995</v>
      </c>
      <c r="E10" s="4">
        <f>C10</f>
        <v>2232.1</v>
      </c>
      <c r="F10" s="2">
        <f t="shared" si="0"/>
        <v>1641.42</v>
      </c>
      <c r="G10" s="3">
        <f t="shared" si="1"/>
        <v>-1641.42</v>
      </c>
    </row>
    <row r="11" spans="1:7" ht="15.75" x14ac:dyDescent="0.25">
      <c r="A11" s="6" t="s">
        <v>2</v>
      </c>
      <c r="B11" s="14"/>
      <c r="C11" s="4">
        <v>2438.96</v>
      </c>
      <c r="D11" s="4">
        <v>645.44000000000005</v>
      </c>
      <c r="E11" s="4">
        <f>C11</f>
        <v>2438.96</v>
      </c>
      <c r="F11" s="2">
        <f t="shared" si="0"/>
        <v>1793.52</v>
      </c>
      <c r="G11" s="3">
        <f t="shared" si="1"/>
        <v>-1793.52</v>
      </c>
    </row>
    <row r="12" spans="1:7" ht="15.75" x14ac:dyDescent="0.25">
      <c r="A12" s="6" t="s">
        <v>16</v>
      </c>
      <c r="B12" s="14"/>
      <c r="C12" s="4">
        <v>89.85</v>
      </c>
      <c r="D12" s="4">
        <v>23.78</v>
      </c>
      <c r="E12" s="4">
        <f>C12</f>
        <v>89.85</v>
      </c>
      <c r="F12" s="2">
        <f t="shared" si="0"/>
        <v>66.069999999999993</v>
      </c>
      <c r="G12" s="3">
        <f t="shared" si="1"/>
        <v>-66.069999999999993</v>
      </c>
    </row>
    <row r="13" spans="1:7" ht="15.75" x14ac:dyDescent="0.25">
      <c r="A13" s="6" t="s">
        <v>17</v>
      </c>
      <c r="B13" s="14"/>
      <c r="C13" s="4">
        <v>654.24</v>
      </c>
      <c r="D13" s="4">
        <v>173.14</v>
      </c>
      <c r="E13" s="4">
        <f>C13</f>
        <v>654.24</v>
      </c>
      <c r="F13" s="2">
        <f t="shared" si="0"/>
        <v>481.1</v>
      </c>
      <c r="G13" s="3">
        <f t="shared" si="1"/>
        <v>-481.1</v>
      </c>
    </row>
    <row r="14" spans="1:7" ht="15.75" x14ac:dyDescent="0.25">
      <c r="A14" s="11" t="s">
        <v>3</v>
      </c>
      <c r="B14" s="5"/>
      <c r="C14" s="5">
        <f>SUM(C6:C13)</f>
        <v>17342.730000000003</v>
      </c>
      <c r="D14" s="5">
        <f>SUM(D6:D13)</f>
        <v>4589.5</v>
      </c>
      <c r="E14" s="5">
        <f>SUM(E6:E13)</f>
        <v>15459.14</v>
      </c>
      <c r="F14" s="5">
        <f>SUM(F6:F13)</f>
        <v>12753.23</v>
      </c>
      <c r="G14" s="5">
        <f>SUM(G6:G13)</f>
        <v>-10869.64</v>
      </c>
    </row>
    <row r="15" spans="1:7" x14ac:dyDescent="0.25">
      <c r="B15" s="15"/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2021-01-27T09:30:41Z</dcterms:modified>
</cp:coreProperties>
</file>