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" i="1" l="1"/>
  <c r="B15" i="1" l="1"/>
  <c r="G9" i="1"/>
  <c r="D15" i="1"/>
  <c r="C15" i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G10" i="1"/>
  <c r="F10" i="1"/>
  <c r="F9" i="1"/>
  <c r="G8" i="1"/>
  <c r="F8" i="1"/>
  <c r="F7" i="1"/>
  <c r="E7" i="1"/>
  <c r="E15" i="1" l="1"/>
  <c r="F15" i="1"/>
  <c r="G7" i="1"/>
  <c r="G15" i="1" l="1"/>
</calcChain>
</file>

<file path=xl/sharedStrings.xml><?xml version="1.0" encoding="utf-8"?>
<sst xmlns="http://schemas.openxmlformats.org/spreadsheetml/2006/main" count="21" uniqueCount="21">
  <si>
    <t>Содержание газовых сетей</t>
  </si>
  <si>
    <t>Управление МКД</t>
  </si>
  <si>
    <t>Итого</t>
  </si>
  <si>
    <t>Отведение сточных вод ХВС (СОИД)</t>
  </si>
  <si>
    <t>Ремонт ОИ</t>
  </si>
  <si>
    <t>Содержание ОИ</t>
  </si>
  <si>
    <t xml:space="preserve">Уборка придомовой территории </t>
  </si>
  <si>
    <t>ХВС СОИД</t>
  </si>
  <si>
    <t>Эл.Энергия СОИД</t>
  </si>
  <si>
    <t>Информация о собранных и израсходованных денежных средствах МКД   по ул. Дзержинского 111/20   в управлении с 01.12.2020г.     Управляющая компания ООО "Дом Плюс"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</si>
  <si>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</si>
  <si>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</si>
  <si>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</si>
  <si>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</si>
  <si>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</si>
  <si>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</si>
  <si>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ВСЕГО</t>
  </si>
  <si>
    <t>ЯНВАРЬ-ДЕКАБРЬ 2021 год</t>
  </si>
  <si>
    <t>Поступление УК "Сервис ЮГ"(апрель-июль)</t>
  </si>
  <si>
    <t>Ростелеком  за 2021г оплата</t>
  </si>
  <si>
    <t>МТС  оплата за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</si>
</sst>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3" fillId="2" borderId="2" xfId="0" applyNumberFormat="1" applyFont="1" applyFill="1" applyBorder="1"/>
    <xf numFmtId="4" fontId="3" fillId="3" borderId="2" xfId="0" applyNumberFormat="1" applyFont="1" applyFill="1" applyBorder="1"/>
    <xf numFmtId="4" fontId="1" fillId="2" borderId="2" xfId="0" applyNumberFormat="1" applyFont="1" applyFill="1" applyBorder="1"/>
    <xf numFmtId="4" fontId="3" fillId="4" borderId="2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 wrapText="1"/>
    </xf>
    <xf numFmtId="0" fontId="4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4" fontId="10" fillId="2" borderId="2" xfId="0" applyNumberFormat="1" applyFont="1" applyFill="1" applyBorder="1"/>
    <xf numFmtId="4" fontId="11" fillId="2" borderId="2" xfId="0" applyNumberFormat="1" applyFont="1" applyFill="1" applyBorder="1"/>
    <xf numFmtId="0" fontId="0" fillId="0" borderId="2" xfId="0" applyBorder="1"/>
    <xf numFmtId="0" fontId="12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wrapText="1"/>
    </xf>
    <xf numFmtId="4" fontId="0" fillId="0" borderId="2" xfId="0" applyNumberFormat="1" applyBorder="1"/>
    <xf numFmtId="0" fontId="9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7" workbookViewId="0">
      <selection activeCell="A21" sqref="A21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25" t="s">
        <v>9</v>
      </c>
      <c r="B1" s="25"/>
      <c r="C1" s="25"/>
      <c r="D1" s="25"/>
      <c r="E1" s="25"/>
      <c r="F1" s="25"/>
      <c r="G1" s="25"/>
    </row>
    <row r="2" spans="1:7" ht="21" x14ac:dyDescent="0.25">
      <c r="A2" s="5"/>
      <c r="B2" s="5"/>
      <c r="C2" s="5"/>
      <c r="D2" s="5"/>
      <c r="E2" s="5"/>
      <c r="F2" s="6"/>
      <c r="G2" s="7"/>
    </row>
    <row r="3" spans="1:7" ht="88.5" customHeight="1" x14ac:dyDescent="0.25">
      <c r="A3" s="14" t="s">
        <v>15</v>
      </c>
      <c r="B3" s="14"/>
      <c r="C3" s="14" t="s">
        <v>11</v>
      </c>
      <c r="D3" s="14" t="s">
        <v>12</v>
      </c>
      <c r="E3" s="15" t="s">
        <v>14</v>
      </c>
      <c r="F3" s="14" t="s">
        <v>13</v>
      </c>
      <c r="G3" s="15" t="s">
        <v>10</v>
      </c>
    </row>
    <row r="4" spans="1:7" ht="15.75" x14ac:dyDescent="0.25">
      <c r="A4" s="8"/>
      <c r="B4" s="8">
        <v>1</v>
      </c>
      <c r="C4" s="10">
        <v>2</v>
      </c>
      <c r="D4" s="10">
        <v>3</v>
      </c>
      <c r="E4" s="11">
        <v>4</v>
      </c>
      <c r="F4" s="11">
        <v>5</v>
      </c>
      <c r="G4" s="8">
        <v>6</v>
      </c>
    </row>
    <row r="6" spans="1:7" ht="15.75" x14ac:dyDescent="0.25">
      <c r="A6" s="12" t="s">
        <v>17</v>
      </c>
      <c r="B6" s="4"/>
      <c r="C6" s="4"/>
      <c r="D6" s="4"/>
      <c r="E6" s="1"/>
      <c r="F6" s="2"/>
      <c r="G6" s="3"/>
    </row>
    <row r="7" spans="1:7" ht="15.75" x14ac:dyDescent="0.25">
      <c r="A7" s="13" t="s">
        <v>3</v>
      </c>
      <c r="B7" s="16">
        <v>-35.69</v>
      </c>
      <c r="C7" s="16">
        <v>518.66</v>
      </c>
      <c r="D7" s="16">
        <v>475.1</v>
      </c>
      <c r="E7" s="16">
        <f>C7</f>
        <v>518.66</v>
      </c>
      <c r="F7" s="17">
        <f t="shared" ref="F7:F14" si="0">C7-D7</f>
        <v>43.559999999999945</v>
      </c>
      <c r="G7" s="18">
        <f t="shared" ref="G7:G14" si="1">B7+D7-E7</f>
        <v>-79.249999999999943</v>
      </c>
    </row>
    <row r="8" spans="1:7" ht="15.75" x14ac:dyDescent="0.25">
      <c r="A8" s="13" t="s">
        <v>4</v>
      </c>
      <c r="B8" s="16">
        <v>1365.8</v>
      </c>
      <c r="C8" s="16">
        <v>61932.12</v>
      </c>
      <c r="D8" s="16">
        <v>56210.09</v>
      </c>
      <c r="E8" s="16">
        <v>84664</v>
      </c>
      <c r="F8" s="17">
        <f t="shared" si="0"/>
        <v>5722.0300000000061</v>
      </c>
      <c r="G8" s="18">
        <f t="shared" si="1"/>
        <v>-27088.11</v>
      </c>
    </row>
    <row r="9" spans="1:7" ht="15.75" x14ac:dyDescent="0.25">
      <c r="A9" s="13" t="s">
        <v>0</v>
      </c>
      <c r="B9" s="16">
        <v>109.49</v>
      </c>
      <c r="C9" s="16">
        <v>4965.12</v>
      </c>
      <c r="D9" s="16">
        <v>4506.3599999999997</v>
      </c>
      <c r="E9" s="16">
        <v>45038.37</v>
      </c>
      <c r="F9" s="17">
        <f t="shared" si="0"/>
        <v>458.76000000000022</v>
      </c>
      <c r="G9" s="18">
        <f t="shared" si="1"/>
        <v>-40422.520000000004</v>
      </c>
    </row>
    <row r="10" spans="1:7" ht="15.75" x14ac:dyDescent="0.25">
      <c r="A10" s="13" t="s">
        <v>5</v>
      </c>
      <c r="B10" s="16">
        <v>-8327.1299999999992</v>
      </c>
      <c r="C10" s="16">
        <v>75651.48</v>
      </c>
      <c r="D10" s="16">
        <v>68661.86</v>
      </c>
      <c r="E10" s="16">
        <v>68158.880000000005</v>
      </c>
      <c r="F10" s="17">
        <f t="shared" si="0"/>
        <v>6989.6199999999953</v>
      </c>
      <c r="G10" s="18">
        <f t="shared" si="1"/>
        <v>-7824.1500000000015</v>
      </c>
    </row>
    <row r="11" spans="1:7" ht="15.75" x14ac:dyDescent="0.25">
      <c r="A11" s="13" t="s">
        <v>6</v>
      </c>
      <c r="B11" s="16">
        <v>-1641.42</v>
      </c>
      <c r="C11" s="16">
        <v>26785.200000000001</v>
      </c>
      <c r="D11" s="16">
        <v>24310.42</v>
      </c>
      <c r="E11" s="16">
        <f>C11</f>
        <v>26785.200000000001</v>
      </c>
      <c r="F11" s="17">
        <f t="shared" si="0"/>
        <v>2474.7800000000025</v>
      </c>
      <c r="G11" s="18">
        <f t="shared" si="1"/>
        <v>-4116.2000000000007</v>
      </c>
    </row>
    <row r="12" spans="1:7" ht="15.75" x14ac:dyDescent="0.25">
      <c r="A12" s="13" t="s">
        <v>1</v>
      </c>
      <c r="B12" s="16">
        <v>-1793.52</v>
      </c>
      <c r="C12" s="16">
        <v>29267.52</v>
      </c>
      <c r="D12" s="16">
        <v>26563.46</v>
      </c>
      <c r="E12" s="16">
        <f>C12</f>
        <v>29267.52</v>
      </c>
      <c r="F12" s="17">
        <f t="shared" si="0"/>
        <v>2704.0600000000013</v>
      </c>
      <c r="G12" s="18">
        <f t="shared" si="1"/>
        <v>-4497.5800000000017</v>
      </c>
    </row>
    <row r="13" spans="1:7" ht="15.75" x14ac:dyDescent="0.25">
      <c r="A13" s="13" t="s">
        <v>7</v>
      </c>
      <c r="B13" s="16">
        <v>-66.069999999999993</v>
      </c>
      <c r="C13" s="16">
        <v>1107.42</v>
      </c>
      <c r="D13" s="16">
        <v>1000.81</v>
      </c>
      <c r="E13" s="16">
        <f>C13</f>
        <v>1107.42</v>
      </c>
      <c r="F13" s="17">
        <f t="shared" si="0"/>
        <v>106.61000000000013</v>
      </c>
      <c r="G13" s="18">
        <f t="shared" si="1"/>
        <v>-172.68000000000006</v>
      </c>
    </row>
    <row r="14" spans="1:7" ht="15.75" x14ac:dyDescent="0.25">
      <c r="A14" s="13" t="s">
        <v>8</v>
      </c>
      <c r="B14" s="16">
        <v>-481.1</v>
      </c>
      <c r="C14" s="16">
        <v>7984.74</v>
      </c>
      <c r="D14" s="16">
        <v>7227.28</v>
      </c>
      <c r="E14" s="16">
        <f>C14</f>
        <v>7984.74</v>
      </c>
      <c r="F14" s="17">
        <f t="shared" si="0"/>
        <v>757.46</v>
      </c>
      <c r="G14" s="18">
        <f t="shared" si="1"/>
        <v>-1238.5600000000004</v>
      </c>
    </row>
    <row r="15" spans="1:7" ht="15.75" x14ac:dyDescent="0.25">
      <c r="A15" s="9" t="s">
        <v>2</v>
      </c>
      <c r="B15" s="19">
        <f t="shared" ref="B15:G15" si="2">SUM(B7:B14)</f>
        <v>-10869.64</v>
      </c>
      <c r="C15" s="19">
        <f t="shared" si="2"/>
        <v>208212.26</v>
      </c>
      <c r="D15" s="19">
        <f t="shared" si="2"/>
        <v>188955.38</v>
      </c>
      <c r="E15" s="19">
        <f t="shared" si="2"/>
        <v>263524.79000000004</v>
      </c>
      <c r="F15" s="19">
        <f t="shared" si="2"/>
        <v>19256.880000000005</v>
      </c>
      <c r="G15" s="19">
        <f t="shared" si="2"/>
        <v>-85439.049999999988</v>
      </c>
    </row>
    <row r="16" spans="1:7" x14ac:dyDescent="0.25">
      <c r="A16" s="22" t="s">
        <v>19</v>
      </c>
      <c r="B16" s="20"/>
      <c r="C16" s="20"/>
      <c r="D16" s="20"/>
      <c r="E16" s="20"/>
      <c r="F16" s="20"/>
      <c r="G16" s="20">
        <v>5000</v>
      </c>
    </row>
    <row r="17" spans="1:7" x14ac:dyDescent="0.25">
      <c r="A17" s="22" t="s">
        <v>20</v>
      </c>
      <c r="B17" s="20"/>
      <c r="C17" s="20"/>
      <c r="D17" s="20"/>
      <c r="E17" s="20"/>
      <c r="F17" s="20"/>
      <c r="G17" s="20">
        <v>1920</v>
      </c>
    </row>
    <row r="18" spans="1:7" ht="30" x14ac:dyDescent="0.25">
      <c r="A18" s="23" t="s">
        <v>18</v>
      </c>
      <c r="B18" s="20"/>
      <c r="C18" s="20"/>
      <c r="D18" s="20"/>
      <c r="E18" s="20"/>
      <c r="F18" s="20"/>
      <c r="G18" s="20">
        <v>42661.77</v>
      </c>
    </row>
    <row r="19" spans="1:7" x14ac:dyDescent="0.25">
      <c r="A19" s="21" t="s">
        <v>16</v>
      </c>
      <c r="B19" s="20"/>
      <c r="C19" s="20"/>
      <c r="D19" s="20"/>
      <c r="E19" s="20"/>
      <c r="F19" s="20"/>
      <c r="G19" s="24">
        <f>G15+G16+G17+G18</f>
        <v>-35857.279999999992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2022-02-09T11:37:45Z</dcterms:modified>
</cp:coreProperties>
</file>