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D16" i="1"/>
  <c r="F15" i="1"/>
  <c r="E15" i="1"/>
  <c r="B15" i="1"/>
  <c r="G15" i="1" s="1"/>
  <c r="F14" i="1"/>
  <c r="E14" i="1"/>
  <c r="G14" i="1" s="1"/>
  <c r="F13" i="1"/>
  <c r="E13" i="1"/>
  <c r="G13" i="1" s="1"/>
  <c r="F12" i="1"/>
  <c r="E12" i="1"/>
  <c r="G12" i="1" s="1"/>
  <c r="F11" i="1"/>
  <c r="B11" i="1"/>
  <c r="G11" i="1" s="1"/>
  <c r="F10" i="1"/>
  <c r="B10" i="1"/>
  <c r="G10" i="1" s="1"/>
  <c r="G9" i="1"/>
  <c r="E8" i="1"/>
  <c r="E16" i="1" l="1"/>
  <c r="C16" i="1"/>
  <c r="F8" i="1"/>
  <c r="F16" i="1" s="1"/>
  <c r="B16" i="1"/>
  <c r="G8" i="1"/>
  <c r="G16" i="1" s="1"/>
</calcChain>
</file>

<file path=xl/sharedStrings.xml><?xml version="1.0" encoding="utf-8"?>
<sst xmlns="http://schemas.openxmlformats.org/spreadsheetml/2006/main" count="18" uniqueCount="18">
  <si>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</si>
  <si>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</si>
  <si>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</si>
  <si>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</si>
  <si>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</si>
  <si>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</si>
  <si>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</si>
  <si>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</si>
  <si>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</si>
  <si>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</si>
  <si>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</si>
  <si>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</si>
  <si>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</si>
  <si>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</si>
  <si>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Содержание ОИ</t>
  </si>
  <si>
    <t>2023год</t>
  </si>
  <si>
    <t>Информация о собранных и израсходованных денежных средствах МКД   по ул. Дзержинского 111/19  в управлении с 01.07.2023г.     Управляющая компания ООО "Дом Плюс"</t>
  </si>
  <si>
    <t>Июль -Декабрь 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</si>
</sst>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4" workbookViewId="0">
      <selection activeCell="B6" sqref="B6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8" t="s">
        <v>16</v>
      </c>
      <c r="B1" s="18"/>
      <c r="C1" s="18"/>
      <c r="D1" s="18"/>
      <c r="E1" s="18"/>
      <c r="F1" s="18"/>
      <c r="G1" s="18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12</v>
      </c>
      <c r="B3" s="10"/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7" ht="15.75" x14ac:dyDescent="0.25">
      <c r="A4" s="4" t="s">
        <v>15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7" ht="15.75" x14ac:dyDescent="0.25">
      <c r="A7" s="8" t="s">
        <v>17</v>
      </c>
      <c r="B7" s="12"/>
      <c r="C7" s="12"/>
      <c r="D7" s="12"/>
      <c r="E7" s="14"/>
      <c r="F7" s="13"/>
      <c r="G7" s="14"/>
    </row>
    <row r="8" spans="1:7" ht="15.75" x14ac:dyDescent="0.25">
      <c r="A8" s="9" t="s">
        <v>3</v>
      </c>
      <c r="B8" s="12">
        <v>0</v>
      </c>
      <c r="C8" s="12">
        <v>352.56</v>
      </c>
      <c r="D8" s="12">
        <v>293.8</v>
      </c>
      <c r="E8" s="12">
        <f>C8</f>
        <v>352.56</v>
      </c>
      <c r="F8" s="13">
        <f t="shared" ref="F8:F15" si="0">C8-D8</f>
        <v>58.759999999999991</v>
      </c>
      <c r="G8" s="14">
        <f t="shared" ref="G8:G11" si="1">B8+D8-E8</f>
        <v>-58.759999999999991</v>
      </c>
    </row>
    <row r="9" spans="1:7" ht="15.75" x14ac:dyDescent="0.25">
      <c r="A9" s="16" t="s">
        <v>13</v>
      </c>
      <c r="B9" s="12">
        <v>0</v>
      </c>
      <c r="C9" s="12">
        <v>27332.34</v>
      </c>
      <c r="D9" s="12">
        <v>22776.95</v>
      </c>
      <c r="E9" s="12">
        <v>34698</v>
      </c>
      <c r="F9" s="13">
        <f t="shared" si="0"/>
        <v>4555.3899999999994</v>
      </c>
      <c r="G9" s="14">
        <f t="shared" si="1"/>
        <v>-11921.05</v>
      </c>
    </row>
    <row r="10" spans="1:7" ht="15.75" x14ac:dyDescent="0.25">
      <c r="A10" s="9" t="s">
        <v>0</v>
      </c>
      <c r="B10" s="12">
        <f>0</f>
        <v>0</v>
      </c>
      <c r="C10" s="12">
        <v>1561.86</v>
      </c>
      <c r="D10" s="12">
        <v>1301.55</v>
      </c>
      <c r="E10" s="12">
        <v>2640</v>
      </c>
      <c r="F10" s="13">
        <f t="shared" si="0"/>
        <v>260.30999999999995</v>
      </c>
      <c r="G10" s="14">
        <f t="shared" si="1"/>
        <v>-1338.45</v>
      </c>
    </row>
    <row r="11" spans="1:7" ht="15.75" x14ac:dyDescent="0.25">
      <c r="A11" s="17" t="s">
        <v>14</v>
      </c>
      <c r="B11" s="12">
        <f>0</f>
        <v>0</v>
      </c>
      <c r="C11" s="12">
        <v>25380.06</v>
      </c>
      <c r="D11" s="12">
        <v>21150.02</v>
      </c>
      <c r="E11" s="12">
        <v>43369.97</v>
      </c>
      <c r="F11" s="13">
        <f t="shared" si="0"/>
        <v>4230.0400000000009</v>
      </c>
      <c r="G11" s="14">
        <f t="shared" si="1"/>
        <v>-22219.95</v>
      </c>
    </row>
    <row r="12" spans="1:7" ht="15.75" x14ac:dyDescent="0.25">
      <c r="A12" s="9" t="s">
        <v>4</v>
      </c>
      <c r="B12" s="12">
        <v>0</v>
      </c>
      <c r="C12" s="12">
        <v>9761.58</v>
      </c>
      <c r="D12" s="12">
        <v>8134.65</v>
      </c>
      <c r="E12" s="12">
        <f>C12</f>
        <v>9761.58</v>
      </c>
      <c r="F12" s="13">
        <f t="shared" si="0"/>
        <v>1626.9300000000003</v>
      </c>
      <c r="G12" s="14">
        <f>B12+D12-E12</f>
        <v>-1626.9300000000003</v>
      </c>
    </row>
    <row r="13" spans="1:7" ht="15.75" x14ac:dyDescent="0.25">
      <c r="A13" s="9" t="s">
        <v>1</v>
      </c>
      <c r="B13" s="12">
        <v>0</v>
      </c>
      <c r="C13" s="12">
        <v>11713.86</v>
      </c>
      <c r="D13" s="12">
        <v>9761.5499999999993</v>
      </c>
      <c r="E13" s="12">
        <f>C13</f>
        <v>11713.86</v>
      </c>
      <c r="F13" s="13">
        <f t="shared" si="0"/>
        <v>1952.3100000000013</v>
      </c>
      <c r="G13" s="14">
        <f t="shared" ref="G13:G15" si="2">B13+D13-E13</f>
        <v>-1952.3100000000013</v>
      </c>
    </row>
    <row r="14" spans="1:7" ht="15.75" x14ac:dyDescent="0.25">
      <c r="A14" s="9" t="s">
        <v>5</v>
      </c>
      <c r="B14" s="12">
        <v>0</v>
      </c>
      <c r="C14" s="12">
        <v>792.6</v>
      </c>
      <c r="D14" s="12">
        <v>660.5</v>
      </c>
      <c r="E14" s="12">
        <f>C14</f>
        <v>792.6</v>
      </c>
      <c r="F14" s="13">
        <f t="shared" si="0"/>
        <v>132.10000000000002</v>
      </c>
      <c r="G14" s="14">
        <f t="shared" si="2"/>
        <v>-132.10000000000002</v>
      </c>
    </row>
    <row r="15" spans="1:7" ht="15.75" x14ac:dyDescent="0.25">
      <c r="A15" s="9" t="s">
        <v>6</v>
      </c>
      <c r="B15" s="12">
        <f>0</f>
        <v>0</v>
      </c>
      <c r="C15" s="12">
        <v>2285.1</v>
      </c>
      <c r="D15" s="12">
        <v>1904.25</v>
      </c>
      <c r="E15" s="12">
        <f>C15</f>
        <v>2285.1</v>
      </c>
      <c r="F15" s="13">
        <f t="shared" si="0"/>
        <v>380.84999999999991</v>
      </c>
      <c r="G15" s="14">
        <f t="shared" si="2"/>
        <v>-380.84999999999991</v>
      </c>
    </row>
    <row r="16" spans="1:7" ht="15.75" x14ac:dyDescent="0.25">
      <c r="A16" s="5" t="s">
        <v>2</v>
      </c>
      <c r="B16" s="15">
        <f>SUM(B8:B15)</f>
        <v>0</v>
      </c>
      <c r="C16" s="15">
        <f t="shared" ref="C16:G16" si="3">SUM(C8:C15)</f>
        <v>79179.960000000021</v>
      </c>
      <c r="D16" s="15">
        <f t="shared" si="3"/>
        <v>65983.27</v>
      </c>
      <c r="E16" s="15">
        <f t="shared" si="3"/>
        <v>105613.67000000001</v>
      </c>
      <c r="F16" s="15">
        <f t="shared" si="3"/>
        <v>13196.690000000002</v>
      </c>
      <c r="G16" s="15">
        <f t="shared" si="3"/>
        <v>-39630.399999999994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2024-02-04T09:28:55Z</dcterms:modified>
</cp:coreProperties>
</file>