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4" i="1" l="1"/>
  <c r="C14" i="1"/>
  <c r="B14" i="1"/>
  <c r="F13" i="1"/>
  <c r="E13" i="1"/>
  <c r="G13" i="1" s="1"/>
  <c r="F12" i="1"/>
  <c r="E12" i="1"/>
  <c r="G12" i="1" s="1"/>
  <c r="F11" i="1"/>
  <c r="E11" i="1"/>
  <c r="G11" i="1" s="1"/>
  <c r="G10" i="1"/>
  <c r="F10" i="1"/>
  <c r="G9" i="1"/>
  <c r="F9" i="1"/>
  <c r="G8" i="1"/>
  <c r="F8" i="1"/>
  <c r="F14" i="1" l="1"/>
  <c r="G14" i="1"/>
  <c r="E14" i="1"/>
</calcChain>
</file>

<file path=xl/sharedStrings.xml><?xml version="1.0" encoding="utf-8"?>
<sst xmlns="http://schemas.openxmlformats.org/spreadsheetml/2006/main" count="17" uniqueCount="17">
  <si>
    <t>Содержание газовых сетей</t>
  </si>
  <si>
    <t>Управление МКД</t>
  </si>
  <si>
    <t>Итого</t>
  </si>
  <si>
    <t xml:space="preserve">Уборка придомовой территории 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</si>
  <si>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</si>
  <si>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</si>
  <si>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</si>
  <si>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</si>
  <si>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</si>
  <si>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</si>
  <si>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</si>
  <si>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</si>
  <si>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Содержание ОИ</t>
  </si>
  <si>
    <t>Информация о собранных и израсходованных денежных средствах МКД   по ул. Ломоносова 91   в управлении с 01.10.2022г.     Управляющая компания ООО "Дом Плюс"</t>
  </si>
  <si>
    <t>Остаток с 2023г</t>
  </si>
  <si>
    <t>2024год</t>
  </si>
  <si>
    <t xml:space="preserve">Январь- 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</si>
</sst>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8" fillId="5" borderId="0" xfId="0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6" workbookViewId="0">
      <selection activeCell="B20" sqref="B20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8" ht="83.25" customHeight="1" x14ac:dyDescent="0.25">
      <c r="A1" s="18" t="s">
        <v>13</v>
      </c>
      <c r="B1" s="18"/>
      <c r="C1" s="18"/>
      <c r="D1" s="18"/>
      <c r="E1" s="18"/>
      <c r="F1" s="18"/>
      <c r="G1" s="18"/>
    </row>
    <row r="2" spans="1:8" ht="21" x14ac:dyDescent="0.25">
      <c r="A2" s="1"/>
      <c r="B2" s="1"/>
      <c r="C2" s="1"/>
      <c r="D2" s="1"/>
      <c r="E2" s="1"/>
      <c r="F2" s="2"/>
      <c r="G2" s="3"/>
    </row>
    <row r="3" spans="1:8" ht="88.5" customHeight="1" x14ac:dyDescent="0.25">
      <c r="A3" s="10" t="s">
        <v>10</v>
      </c>
      <c r="B3" s="10" t="s">
        <v>14</v>
      </c>
      <c r="C3" s="10" t="s">
        <v>6</v>
      </c>
      <c r="D3" s="10" t="s">
        <v>7</v>
      </c>
      <c r="E3" s="11" t="s">
        <v>9</v>
      </c>
      <c r="F3" s="10" t="s">
        <v>8</v>
      </c>
      <c r="G3" s="11" t="s">
        <v>5</v>
      </c>
    </row>
    <row r="4" spans="1:8" ht="15.75" x14ac:dyDescent="0.25">
      <c r="A4" s="4" t="s">
        <v>15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7" spans="1:8" ht="15.75" x14ac:dyDescent="0.25">
      <c r="A7" s="8" t="s">
        <v>16</v>
      </c>
      <c r="B7" s="12"/>
      <c r="C7" s="12"/>
      <c r="D7" s="12"/>
      <c r="E7" s="14"/>
      <c r="F7" s="13"/>
      <c r="G7" s="14"/>
    </row>
    <row r="8" spans="1:8" ht="15.75" x14ac:dyDescent="0.25">
      <c r="A8" s="16" t="s">
        <v>11</v>
      </c>
      <c r="B8" s="12">
        <v>15804.04</v>
      </c>
      <c r="C8" s="12">
        <v>13547.58</v>
      </c>
      <c r="D8" s="12">
        <v>13547.49</v>
      </c>
      <c r="E8" s="12">
        <v>945.07</v>
      </c>
      <c r="F8" s="13">
        <f t="shared" ref="F8:F13" si="0">C8-D8</f>
        <v>9.0000000000145519E-2</v>
      </c>
      <c r="G8" s="14">
        <f t="shared" ref="G8:G13" si="1">B8+D8-E8</f>
        <v>28406.46</v>
      </c>
      <c r="H8" s="19"/>
    </row>
    <row r="9" spans="1:8" ht="15.75" x14ac:dyDescent="0.25">
      <c r="A9" s="9" t="s">
        <v>0</v>
      </c>
      <c r="B9" s="12">
        <v>5531.54</v>
      </c>
      <c r="C9" s="12">
        <v>4741.7700000000004</v>
      </c>
      <c r="D9" s="12">
        <v>4741.74</v>
      </c>
      <c r="E9" s="12">
        <v>2425.2399999999998</v>
      </c>
      <c r="F9" s="13">
        <f t="shared" si="0"/>
        <v>3.0000000000654836E-2</v>
      </c>
      <c r="G9" s="14">
        <f t="shared" si="1"/>
        <v>7848.0399999999991</v>
      </c>
      <c r="H9" s="19"/>
    </row>
    <row r="10" spans="1:8" ht="15.75" x14ac:dyDescent="0.25">
      <c r="A10" s="17" t="s">
        <v>12</v>
      </c>
      <c r="B10" s="12">
        <v>3063.64</v>
      </c>
      <c r="C10" s="12">
        <v>20509.62</v>
      </c>
      <c r="D10" s="12">
        <v>20510.53</v>
      </c>
      <c r="E10" s="12">
        <v>21964.15</v>
      </c>
      <c r="F10" s="13">
        <f t="shared" si="0"/>
        <v>-0.90999999999985448</v>
      </c>
      <c r="G10" s="14">
        <f t="shared" si="1"/>
        <v>1610.0199999999968</v>
      </c>
      <c r="H10" s="19"/>
    </row>
    <row r="11" spans="1:8" ht="15.75" x14ac:dyDescent="0.25">
      <c r="A11" s="9" t="s">
        <v>3</v>
      </c>
      <c r="B11" s="12">
        <v>-1207.27</v>
      </c>
      <c r="C11" s="12">
        <v>14488.59</v>
      </c>
      <c r="D11" s="12">
        <v>14488.5</v>
      </c>
      <c r="E11" s="12">
        <f>C11</f>
        <v>14488.59</v>
      </c>
      <c r="F11" s="13">
        <f t="shared" si="0"/>
        <v>9.0000000000145519E-2</v>
      </c>
      <c r="G11" s="14">
        <f t="shared" si="1"/>
        <v>-1207.3600000000006</v>
      </c>
    </row>
    <row r="12" spans="1:8" ht="15.75" x14ac:dyDescent="0.25">
      <c r="A12" s="9" t="s">
        <v>1</v>
      </c>
      <c r="B12" s="12">
        <v>-940.71</v>
      </c>
      <c r="C12" s="12">
        <v>11289.6</v>
      </c>
      <c r="D12" s="12">
        <v>11289.52</v>
      </c>
      <c r="E12" s="12">
        <f>C12</f>
        <v>11289.6</v>
      </c>
      <c r="F12" s="13">
        <f t="shared" si="0"/>
        <v>7.999999999992724E-2</v>
      </c>
      <c r="G12" s="14">
        <f t="shared" si="1"/>
        <v>-940.78999999999905</v>
      </c>
    </row>
    <row r="13" spans="1:8" ht="15.75" x14ac:dyDescent="0.25">
      <c r="A13" s="9" t="s">
        <v>4</v>
      </c>
      <c r="B13" s="12">
        <v>-90.11</v>
      </c>
      <c r="C13" s="12">
        <v>1129.77</v>
      </c>
      <c r="D13" s="12">
        <v>1121.7</v>
      </c>
      <c r="E13" s="12">
        <f>C13</f>
        <v>1129.77</v>
      </c>
      <c r="F13" s="13">
        <f t="shared" si="0"/>
        <v>8.0699999999999363</v>
      </c>
      <c r="G13" s="14">
        <f t="shared" si="1"/>
        <v>-98.179999999999836</v>
      </c>
    </row>
    <row r="14" spans="1:8" ht="15.75" x14ac:dyDescent="0.25">
      <c r="A14" s="5" t="s">
        <v>2</v>
      </c>
      <c r="B14" s="15">
        <f t="shared" ref="B14:G14" si="2">SUM(B8:B13)</f>
        <v>22161.13</v>
      </c>
      <c r="C14" s="15">
        <f t="shared" si="2"/>
        <v>65706.929999999993</v>
      </c>
      <c r="D14" s="15">
        <f t="shared" si="2"/>
        <v>65699.48</v>
      </c>
      <c r="E14" s="15">
        <f t="shared" si="2"/>
        <v>52242.42</v>
      </c>
      <c r="F14" s="15">
        <f t="shared" si="2"/>
        <v>7.450000000000955</v>
      </c>
      <c r="G14" s="15">
        <f t="shared" si="2"/>
        <v>35618.189999999995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2025-01-28T14:09:53Z</dcterms:modified>
</cp:coreProperties>
</file>