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E11" i="1" l="1"/>
  <c r="B20" i="1"/>
  <c r="C20" i="1"/>
  <c r="D20" i="1"/>
  <c r="G8" i="1"/>
  <c r="F8" i="1"/>
  <c r="F19" i="1" l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G13" i="1"/>
  <c r="F13" i="1"/>
  <c r="G12" i="1"/>
  <c r="F12" i="1"/>
  <c r="F11" i="1"/>
  <c r="G11" i="1"/>
  <c r="G10" i="1"/>
  <c r="F10" i="1"/>
  <c r="F9" i="1"/>
  <c r="E9" i="1"/>
  <c r="G9" i="1" l="1"/>
  <c r="E20" i="1"/>
  <c r="F20" i="1"/>
  <c r="G20" i="1"/>
</calcChain>
</file>

<file path=xl/sharedStrings.xml><?xml version="1.0" encoding="utf-8"?>
<sst xmlns="http://schemas.openxmlformats.org/spreadsheetml/2006/main" count="26" uniqueCount="26">
  <si>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</si>
  <si>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</si>
  <si>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</si>
  <si>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</si>
  <si>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</si>
  <si>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</si>
  <si>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</si>
  <si>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</si>
  <si>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</si>
  <si>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</si>
  <si>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</si>
  <si>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</si>
  <si>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</si>
  <si>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</si>
  <si>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Информация о собранных и израсходованных денежных средствах МКД   по ул. Дзержинского 158 корп 14  в управлении с 01.12.2022г.     Управляющая компания ООО "Дом Плюс"</t>
  </si>
  <si>
    <t>Уборка лест клетей</t>
  </si>
  <si>
    <t>Совет МКД</t>
  </si>
  <si>
    <t>Эл Энергия (СОИД (повышающий тариф)</t>
  </si>
  <si>
    <t>Остаток с 2023года</t>
  </si>
  <si>
    <t>2024год</t>
  </si>
  <si>
    <t>Опломбировка  новых счетчиков</t>
  </si>
  <si>
    <t>Оплата  ТТК за 2024 год</t>
  </si>
  <si>
    <t>Оплата  Ростелеком  за 2024 год</t>
  </si>
  <si>
    <t>ВСЕГО</t>
  </si>
  <si>
    <t>Январь - Декабрь</t>
  </si>
  <si>
    <t xml:space="preserve">Содержание ОИ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</si>
</sst>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24" sqref="I24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8" ht="83.25" customHeight="1" x14ac:dyDescent="0.25">
      <c r="A1" s="22" t="s">
        <v>14</v>
      </c>
      <c r="B1" s="22"/>
      <c r="C1" s="22"/>
      <c r="D1" s="22"/>
      <c r="E1" s="22"/>
      <c r="F1" s="22"/>
      <c r="G1" s="22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12</v>
      </c>
      <c r="B3" s="10" t="s">
        <v>18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8" ht="15.75" x14ac:dyDescent="0.25">
      <c r="A4" s="4" t="s">
        <v>19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24</v>
      </c>
      <c r="B7" s="12"/>
      <c r="C7" s="12"/>
      <c r="D7" s="12"/>
      <c r="E7" s="14"/>
      <c r="F7" s="13"/>
      <c r="G7" s="14"/>
    </row>
    <row r="8" spans="1:8" ht="15.75" x14ac:dyDescent="0.25">
      <c r="A8" s="18" t="s">
        <v>20</v>
      </c>
      <c r="B8" s="12">
        <v>0</v>
      </c>
      <c r="C8" s="12">
        <v>27000.54</v>
      </c>
      <c r="D8" s="12">
        <v>26092.35</v>
      </c>
      <c r="E8" s="14">
        <v>26091.07</v>
      </c>
      <c r="F8" s="13">
        <f>C8-D8</f>
        <v>908.19000000000233</v>
      </c>
      <c r="G8" s="14">
        <f>B8+D8-E8</f>
        <v>1.2799999999988358</v>
      </c>
      <c r="H8" s="21"/>
    </row>
    <row r="9" spans="1:8" ht="15.75" x14ac:dyDescent="0.25">
      <c r="A9" s="9" t="s">
        <v>3</v>
      </c>
      <c r="B9" s="12">
        <v>-46.66</v>
      </c>
      <c r="C9" s="12">
        <v>642.66</v>
      </c>
      <c r="D9" s="12">
        <v>623.30999999999995</v>
      </c>
      <c r="E9" s="12">
        <f>C9</f>
        <v>642.66</v>
      </c>
      <c r="F9" s="13">
        <f t="shared" ref="F9:F10" si="0">C9-D9</f>
        <v>19.350000000000023</v>
      </c>
      <c r="G9" s="14">
        <f t="shared" ref="G9:G10" si="1">B9+D9-E9</f>
        <v>-66.009999999999991</v>
      </c>
      <c r="H9" s="21"/>
    </row>
    <row r="10" spans="1:8" ht="15.75" x14ac:dyDescent="0.25">
      <c r="A10" s="16" t="s">
        <v>13</v>
      </c>
      <c r="B10" s="12">
        <v>-14719.87</v>
      </c>
      <c r="C10" s="12">
        <v>84513</v>
      </c>
      <c r="D10" s="12">
        <v>82511.58</v>
      </c>
      <c r="E10" s="12">
        <v>15693.74</v>
      </c>
      <c r="F10" s="13">
        <f t="shared" si="0"/>
        <v>2001.4199999999983</v>
      </c>
      <c r="G10" s="14">
        <f t="shared" si="1"/>
        <v>52097.970000000008</v>
      </c>
      <c r="H10" s="21"/>
    </row>
    <row r="11" spans="1:8" ht="15.75" x14ac:dyDescent="0.25">
      <c r="A11" s="16" t="s">
        <v>16</v>
      </c>
      <c r="B11" s="12">
        <v>0</v>
      </c>
      <c r="C11" s="12">
        <v>0</v>
      </c>
      <c r="D11" s="12">
        <v>2783.82</v>
      </c>
      <c r="E11" s="12">
        <f>D11</f>
        <v>2783.82</v>
      </c>
      <c r="F11" s="13">
        <f>C11-D11</f>
        <v>-2783.82</v>
      </c>
      <c r="G11" s="14">
        <f>B11+D11-E11</f>
        <v>0</v>
      </c>
    </row>
    <row r="12" spans="1:8" ht="15.75" x14ac:dyDescent="0.25">
      <c r="A12" s="9" t="s">
        <v>0</v>
      </c>
      <c r="B12" s="12">
        <v>-3716.73</v>
      </c>
      <c r="C12" s="12">
        <v>6146.4</v>
      </c>
      <c r="D12" s="12">
        <v>6000.86</v>
      </c>
      <c r="E12" s="12">
        <v>3238.92</v>
      </c>
      <c r="F12" s="13">
        <f t="shared" ref="F12:F19" si="2">C12-D12</f>
        <v>145.53999999999996</v>
      </c>
      <c r="G12" s="14">
        <f t="shared" ref="G12:G14" si="3">B12+D12-E12</f>
        <v>-954.79000000000042</v>
      </c>
      <c r="H12" s="21"/>
    </row>
    <row r="13" spans="1:8" ht="15.75" x14ac:dyDescent="0.25">
      <c r="A13" s="17" t="s">
        <v>25</v>
      </c>
      <c r="B13" s="12">
        <v>-19688.16</v>
      </c>
      <c r="C13" s="12">
        <v>84513</v>
      </c>
      <c r="D13" s="12">
        <v>82511.55</v>
      </c>
      <c r="E13" s="12">
        <v>135636.62</v>
      </c>
      <c r="F13" s="13">
        <f t="shared" si="2"/>
        <v>2001.4499999999971</v>
      </c>
      <c r="G13" s="14">
        <f t="shared" si="3"/>
        <v>-72813.23</v>
      </c>
      <c r="H13" s="21"/>
    </row>
    <row r="14" spans="1:8" ht="15.75" x14ac:dyDescent="0.25">
      <c r="A14" s="9" t="s">
        <v>15</v>
      </c>
      <c r="B14" s="12">
        <v>-2653.32</v>
      </c>
      <c r="C14" s="12">
        <v>43200</v>
      </c>
      <c r="D14" s="12">
        <v>41592.81</v>
      </c>
      <c r="E14" s="12">
        <f t="shared" ref="E14:E19" si="4">C14</f>
        <v>43200</v>
      </c>
      <c r="F14" s="13">
        <f t="shared" si="2"/>
        <v>1607.1900000000023</v>
      </c>
      <c r="G14" s="14">
        <f t="shared" si="3"/>
        <v>-4260.510000000002</v>
      </c>
      <c r="H14" s="21"/>
    </row>
    <row r="15" spans="1:8" ht="15.75" x14ac:dyDescent="0.25">
      <c r="A15" s="9" t="s">
        <v>4</v>
      </c>
      <c r="B15" s="12">
        <v>-2395.8200000000002</v>
      </c>
      <c r="C15" s="12">
        <v>72220.2</v>
      </c>
      <c r="D15" s="12">
        <v>67559.12</v>
      </c>
      <c r="E15" s="12">
        <f t="shared" si="4"/>
        <v>72220.2</v>
      </c>
      <c r="F15" s="13">
        <f t="shared" si="2"/>
        <v>4661.0800000000017</v>
      </c>
      <c r="G15" s="14">
        <f>B15+D15-E15</f>
        <v>-7056.9000000000015</v>
      </c>
      <c r="H15" s="21"/>
    </row>
    <row r="16" spans="1:8" ht="15.75" x14ac:dyDescent="0.25">
      <c r="A16" s="9" t="s">
        <v>1</v>
      </c>
      <c r="B16" s="12">
        <v>-2921.64</v>
      </c>
      <c r="C16" s="12">
        <v>38415</v>
      </c>
      <c r="D16" s="12">
        <v>37505.269999999997</v>
      </c>
      <c r="E16" s="12">
        <f t="shared" si="4"/>
        <v>38415</v>
      </c>
      <c r="F16" s="13">
        <f t="shared" si="2"/>
        <v>909.7300000000032</v>
      </c>
      <c r="G16" s="14">
        <f t="shared" ref="G16:G19" si="5">B16+D16-E16</f>
        <v>-3831.3700000000026</v>
      </c>
      <c r="H16" s="21"/>
    </row>
    <row r="17" spans="1:8" ht="15.75" x14ac:dyDescent="0.25">
      <c r="A17" s="9" t="s">
        <v>5</v>
      </c>
      <c r="B17" s="12">
        <v>-104.88</v>
      </c>
      <c r="C17" s="12">
        <v>1444.44</v>
      </c>
      <c r="D17" s="12">
        <v>1400.92</v>
      </c>
      <c r="E17" s="12">
        <f t="shared" si="4"/>
        <v>1444.44</v>
      </c>
      <c r="F17" s="13">
        <f t="shared" si="2"/>
        <v>43.519999999999982</v>
      </c>
      <c r="G17" s="14">
        <f t="shared" si="5"/>
        <v>-148.40000000000009</v>
      </c>
      <c r="H17" s="21"/>
    </row>
    <row r="18" spans="1:8" ht="15.75" x14ac:dyDescent="0.25">
      <c r="A18" s="9" t="s">
        <v>6</v>
      </c>
      <c r="B18" s="12">
        <v>-832.72</v>
      </c>
      <c r="C18" s="12">
        <v>2658.04</v>
      </c>
      <c r="D18" s="12">
        <v>3499.94</v>
      </c>
      <c r="E18" s="12">
        <f t="shared" si="4"/>
        <v>2658.04</v>
      </c>
      <c r="F18" s="13">
        <f t="shared" si="2"/>
        <v>-841.90000000000009</v>
      </c>
      <c r="G18" s="14">
        <f t="shared" si="5"/>
        <v>9.180000000000291</v>
      </c>
    </row>
    <row r="19" spans="1:8" ht="26.25" x14ac:dyDescent="0.25">
      <c r="A19" s="17" t="s">
        <v>17</v>
      </c>
      <c r="B19" s="12">
        <v>-649.49</v>
      </c>
      <c r="C19" s="12">
        <v>2496.4299999999998</v>
      </c>
      <c r="D19" s="12">
        <v>2862.83</v>
      </c>
      <c r="E19" s="12">
        <f t="shared" si="4"/>
        <v>2496.4299999999998</v>
      </c>
      <c r="F19" s="13">
        <f t="shared" si="2"/>
        <v>-366.40000000000009</v>
      </c>
      <c r="G19" s="14">
        <f t="shared" si="5"/>
        <v>-283.08999999999969</v>
      </c>
    </row>
    <row r="20" spans="1:8" ht="15.75" x14ac:dyDescent="0.25">
      <c r="A20" s="5" t="s">
        <v>2</v>
      </c>
      <c r="B20" s="15">
        <f t="shared" ref="B20:G20" si="6">SUM(B8:B19)</f>
        <v>-47729.289999999994</v>
      </c>
      <c r="C20" s="15">
        <f t="shared" si="6"/>
        <v>363249.70999999996</v>
      </c>
      <c r="D20" s="15">
        <f t="shared" si="6"/>
        <v>354944.36000000004</v>
      </c>
      <c r="E20" s="15">
        <f t="shared" si="6"/>
        <v>344520.93999999994</v>
      </c>
      <c r="F20" s="15">
        <f t="shared" si="6"/>
        <v>8305.3500000000058</v>
      </c>
      <c r="G20" s="15">
        <f t="shared" si="6"/>
        <v>-37305.869999999995</v>
      </c>
    </row>
    <row r="21" spans="1:8" x14ac:dyDescent="0.25">
      <c r="A21" s="19" t="s">
        <v>21</v>
      </c>
      <c r="B21" s="19"/>
      <c r="C21" s="19"/>
      <c r="D21" s="19"/>
      <c r="E21" s="19"/>
      <c r="F21" s="19"/>
      <c r="G21" s="19">
        <v>8400</v>
      </c>
    </row>
    <row r="22" spans="1:8" x14ac:dyDescent="0.25">
      <c r="A22" s="19" t="s">
        <v>22</v>
      </c>
      <c r="B22" s="19"/>
      <c r="C22" s="19"/>
      <c r="D22" s="19"/>
      <c r="E22" s="19"/>
      <c r="F22" s="19"/>
      <c r="G22" s="19">
        <v>6000</v>
      </c>
    </row>
    <row r="23" spans="1:8" x14ac:dyDescent="0.25">
      <c r="A23" s="19" t="s">
        <v>23</v>
      </c>
      <c r="B23" s="19"/>
      <c r="C23" s="19"/>
      <c r="D23" s="19"/>
      <c r="E23" s="19"/>
      <c r="F23" s="19"/>
      <c r="G23" s="20">
        <f>SUM(G20:G22)</f>
        <v>-22905.869999999995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2025-02-21T13:46:46Z</dcterms:modified>
</cp:coreProperties>
</file>