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" i="1" l="1"/>
  <c r="B19" i="1" l="1"/>
  <c r="F14" i="1" l="1"/>
  <c r="E14" i="1"/>
  <c r="F13" i="1"/>
  <c r="E13" i="1"/>
  <c r="G13" i="1" s="1"/>
  <c r="D19" i="1"/>
  <c r="C19" i="1"/>
  <c r="F18" i="1"/>
  <c r="E18" i="1"/>
  <c r="G18" i="1" s="1"/>
  <c r="F17" i="1"/>
  <c r="E17" i="1"/>
  <c r="F16" i="1"/>
  <c r="E16" i="1"/>
  <c r="G16" i="1" s="1"/>
  <c r="F15" i="1"/>
  <c r="E15" i="1"/>
  <c r="G15" i="1" s="1"/>
  <c r="F12" i="1"/>
  <c r="G12" i="1"/>
  <c r="F11" i="1"/>
  <c r="F10" i="1"/>
  <c r="E10" i="1"/>
  <c r="G10" i="1" s="1"/>
  <c r="G9" i="1"/>
  <c r="F9" i="1"/>
  <c r="F8" i="1"/>
  <c r="E8" i="1"/>
  <c r="G8" i="1" s="1"/>
  <c r="G11" i="1" l="1"/>
  <c r="G17" i="1"/>
  <c r="E19" i="1"/>
  <c r="G14" i="1"/>
  <c r="F19" i="1"/>
  <c r="G19" i="1" l="1"/>
</calcChain>
</file>

<file path=xl/sharedStrings.xml><?xml version="1.0" encoding="utf-8"?>
<sst xmlns="http://schemas.openxmlformats.org/spreadsheetml/2006/main" count="26" uniqueCount="26">
  <si>
    <t>Содержание газовых сетей</t>
  </si>
  <si>
    <t>Управление МКД</t>
  </si>
  <si>
    <t>Итого</t>
  </si>
  <si>
    <t>Отведение сточных вод ХВС (СОИД)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</si>
  <si>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</si>
  <si>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</si>
  <si>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</si>
  <si>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</si>
  <si>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</si>
  <si>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</si>
  <si>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</si>
  <si>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</si>
  <si>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Ремонт ОИ</t>
  </si>
  <si>
    <t>Информация о собранных и израсходованных денежных средствах МКД   по ул. Заводская 6  в управлении с 01.04.2023г.     Управляющая компания ООО "Дом Плюс"</t>
  </si>
  <si>
    <t>Совет МКД</t>
  </si>
  <si>
    <t>Уборка лестничных клеток</t>
  </si>
  <si>
    <t>Эл.Энергия СОИД(повышающий тариф)</t>
  </si>
  <si>
    <t>Остаток на 2023год</t>
  </si>
  <si>
    <t>2024год</t>
  </si>
  <si>
    <t>Оплата ТТК за 2024 год</t>
  </si>
  <si>
    <t>Оплата Ростелеком  за 2024 год</t>
  </si>
  <si>
    <t>Оплата  МТС за 2024год</t>
  </si>
  <si>
    <t>ВСЕГО</t>
  </si>
  <si>
    <t>Январь- Декабрь</t>
  </si>
  <si>
    <t xml:space="preserve">Содержание ОИ  </t>
  </si>
  <si>
    <t>Уборка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</si>
</sst>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0" borderId="0" xfId="0" applyNumberFormat="1"/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6" workbookViewId="0">
      <selection activeCell="H21" sqref="H21"/>
    </sheetView>
  </sheetViews>
  <sheetFormatPr defaultRowHeight="15" x14ac:dyDescent="0.25"/>
  <cols>
    <col min="1" max="1" width="34.5703125" customWidth="1"/>
    <col min="2" max="2" width="13.4257812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  <col min="8" max="8" width="10" bestFit="1" customWidth="1"/>
  </cols>
  <sheetData>
    <row r="1" spans="1:8" ht="83.25" customHeight="1" x14ac:dyDescent="0.25">
      <c r="A1" s="21" t="s">
        <v>13</v>
      </c>
      <c r="B1" s="21"/>
      <c r="C1" s="21"/>
      <c r="D1" s="21"/>
      <c r="E1" s="21"/>
      <c r="F1" s="21"/>
      <c r="G1" s="21"/>
    </row>
    <row r="2" spans="1:8" ht="21" x14ac:dyDescent="0.25">
      <c r="A2" s="1"/>
      <c r="B2" s="1"/>
      <c r="C2" s="1"/>
      <c r="D2" s="1"/>
      <c r="E2" s="1"/>
      <c r="F2" s="2"/>
      <c r="G2" s="3"/>
    </row>
    <row r="3" spans="1:8" ht="88.5" customHeight="1" x14ac:dyDescent="0.25">
      <c r="A3" s="10" t="s">
        <v>11</v>
      </c>
      <c r="B3" s="10" t="s">
        <v>17</v>
      </c>
      <c r="C3" s="10" t="s">
        <v>7</v>
      </c>
      <c r="D3" s="10" t="s">
        <v>8</v>
      </c>
      <c r="E3" s="11" t="s">
        <v>10</v>
      </c>
      <c r="F3" s="10" t="s">
        <v>9</v>
      </c>
      <c r="G3" s="11" t="s">
        <v>6</v>
      </c>
    </row>
    <row r="4" spans="1:8" ht="15.75" x14ac:dyDescent="0.25">
      <c r="A4" s="4" t="s">
        <v>18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7" spans="1:8" ht="15.75" x14ac:dyDescent="0.25">
      <c r="A7" s="8" t="s">
        <v>23</v>
      </c>
      <c r="B7" s="12"/>
      <c r="C7" s="12"/>
      <c r="D7" s="12"/>
      <c r="E7" s="14"/>
      <c r="F7" s="13"/>
      <c r="G7" s="14"/>
    </row>
    <row r="8" spans="1:8" ht="15.75" x14ac:dyDescent="0.25">
      <c r="A8" s="9" t="s">
        <v>3</v>
      </c>
      <c r="B8" s="12">
        <v>-159.56</v>
      </c>
      <c r="C8" s="12">
        <v>2152.98</v>
      </c>
      <c r="D8" s="12">
        <v>2029.15</v>
      </c>
      <c r="E8" s="12">
        <f>C8</f>
        <v>2152.98</v>
      </c>
      <c r="F8" s="13">
        <f t="shared" ref="F8:F9" si="0">C8-D8</f>
        <v>123.82999999999993</v>
      </c>
      <c r="G8" s="14">
        <f t="shared" ref="G8:G9" si="1">B8+D8-E8</f>
        <v>-283.38999999999987</v>
      </c>
      <c r="H8" s="20"/>
    </row>
    <row r="9" spans="1:8" ht="15.75" x14ac:dyDescent="0.25">
      <c r="A9" s="16" t="s">
        <v>12</v>
      </c>
      <c r="B9" s="12">
        <v>-9608.51</v>
      </c>
      <c r="C9" s="12">
        <v>267783.59999999998</v>
      </c>
      <c r="D9" s="12">
        <v>254282.43</v>
      </c>
      <c r="E9" s="12">
        <v>68182.240000000005</v>
      </c>
      <c r="F9" s="13">
        <f t="shared" si="0"/>
        <v>13501.169999999984</v>
      </c>
      <c r="G9" s="14">
        <f t="shared" si="1"/>
        <v>176491.68</v>
      </c>
      <c r="H9" s="20"/>
    </row>
    <row r="10" spans="1:8" ht="15.75" x14ac:dyDescent="0.25">
      <c r="A10" s="16" t="s">
        <v>14</v>
      </c>
      <c r="B10" s="12">
        <v>0</v>
      </c>
      <c r="C10" s="12">
        <v>0</v>
      </c>
      <c r="D10" s="12">
        <v>5348.4</v>
      </c>
      <c r="E10" s="12">
        <f>D10</f>
        <v>5348.4</v>
      </c>
      <c r="F10" s="13">
        <f>C10-D10</f>
        <v>-5348.4</v>
      </c>
      <c r="G10" s="14">
        <f>D10-E10</f>
        <v>0</v>
      </c>
    </row>
    <row r="11" spans="1:8" ht="15.75" x14ac:dyDescent="0.25">
      <c r="A11" s="9" t="s">
        <v>0</v>
      </c>
      <c r="B11" s="12">
        <v>-9450.07</v>
      </c>
      <c r="C11" s="12">
        <v>17216.88</v>
      </c>
      <c r="D11" s="12">
        <v>16348.87</v>
      </c>
      <c r="E11" s="12">
        <v>2611.06</v>
      </c>
      <c r="F11" s="13">
        <f t="shared" ref="F11:F18" si="2">C11-D11</f>
        <v>868.01000000000022</v>
      </c>
      <c r="G11" s="14">
        <f t="shared" ref="G11:G17" si="3">B11+D11-E11</f>
        <v>4287.7400000000016</v>
      </c>
      <c r="H11" s="20"/>
    </row>
    <row r="12" spans="1:8" ht="15.75" x14ac:dyDescent="0.25">
      <c r="A12" s="17" t="s">
        <v>24</v>
      </c>
      <c r="B12" s="12">
        <v>-33373.57</v>
      </c>
      <c r="C12" s="12">
        <v>267783.59999999998</v>
      </c>
      <c r="D12" s="12">
        <v>254282.42</v>
      </c>
      <c r="E12" s="12">
        <v>237427.66</v>
      </c>
      <c r="F12" s="13">
        <f t="shared" si="2"/>
        <v>13501.179999999964</v>
      </c>
      <c r="G12" s="14">
        <f t="shared" si="3"/>
        <v>-16518.809999999998</v>
      </c>
      <c r="H12" s="20"/>
    </row>
    <row r="13" spans="1:8" ht="15.75" x14ac:dyDescent="0.25">
      <c r="A13" s="17" t="s">
        <v>15</v>
      </c>
      <c r="B13" s="12">
        <v>-5257.89</v>
      </c>
      <c r="C13" s="12">
        <v>103287.96</v>
      </c>
      <c r="D13" s="12">
        <v>95717.91</v>
      </c>
      <c r="E13" s="12">
        <f>C13</f>
        <v>103287.96</v>
      </c>
      <c r="F13" s="13">
        <f t="shared" si="2"/>
        <v>7570.0500000000029</v>
      </c>
      <c r="G13" s="14">
        <f>B13+D13-E13</f>
        <v>-12827.940000000002</v>
      </c>
      <c r="H13" s="20"/>
    </row>
    <row r="14" spans="1:8" ht="15.75" x14ac:dyDescent="0.25">
      <c r="A14" s="17" t="s">
        <v>25</v>
      </c>
      <c r="B14" s="12">
        <v>-7424.25</v>
      </c>
      <c r="C14" s="12">
        <v>137717.28</v>
      </c>
      <c r="D14" s="12">
        <v>127832.2</v>
      </c>
      <c r="E14" s="12">
        <f>C14</f>
        <v>137717.28</v>
      </c>
      <c r="F14" s="13">
        <f t="shared" si="2"/>
        <v>9885.0800000000017</v>
      </c>
      <c r="G14" s="14">
        <f>B14+D14-E14</f>
        <v>-17309.330000000002</v>
      </c>
      <c r="H14" s="20"/>
    </row>
    <row r="15" spans="1:8" ht="15.75" x14ac:dyDescent="0.25">
      <c r="A15" s="9" t="s">
        <v>1</v>
      </c>
      <c r="B15" s="12">
        <v>-7424.25</v>
      </c>
      <c r="C15" s="12">
        <v>107113.44</v>
      </c>
      <c r="D15" s="12">
        <v>100910.7</v>
      </c>
      <c r="E15" s="12">
        <f>C15</f>
        <v>107113.44</v>
      </c>
      <c r="F15" s="13">
        <f t="shared" si="2"/>
        <v>6202.7400000000052</v>
      </c>
      <c r="G15" s="14">
        <f t="shared" si="3"/>
        <v>-13626.990000000005</v>
      </c>
      <c r="H15" s="20"/>
    </row>
    <row r="16" spans="1:8" ht="15.75" x14ac:dyDescent="0.25">
      <c r="A16" s="9" t="s">
        <v>4</v>
      </c>
      <c r="B16" s="12">
        <v>-358.57</v>
      </c>
      <c r="C16" s="12">
        <v>4838.22</v>
      </c>
      <c r="D16" s="12">
        <v>4560.01</v>
      </c>
      <c r="E16" s="12">
        <f>C16</f>
        <v>4838.22</v>
      </c>
      <c r="F16" s="13">
        <f t="shared" si="2"/>
        <v>278.21000000000004</v>
      </c>
      <c r="G16" s="14">
        <f t="shared" si="3"/>
        <v>-636.77999999999975</v>
      </c>
      <c r="H16" s="20"/>
    </row>
    <row r="17" spans="1:7" ht="15.75" x14ac:dyDescent="0.25">
      <c r="A17" s="9" t="s">
        <v>5</v>
      </c>
      <c r="B17" s="12">
        <v>-2306.34</v>
      </c>
      <c r="C17" s="12">
        <v>15339.48</v>
      </c>
      <c r="D17" s="12">
        <v>15926.93</v>
      </c>
      <c r="E17" s="12">
        <f>C17</f>
        <v>15339.48</v>
      </c>
      <c r="F17" s="13">
        <f t="shared" si="2"/>
        <v>-587.45000000000073</v>
      </c>
      <c r="G17" s="14">
        <f t="shared" si="3"/>
        <v>-1718.8899999999994</v>
      </c>
    </row>
    <row r="18" spans="1:7" ht="15.75" x14ac:dyDescent="0.25">
      <c r="A18" s="9" t="s">
        <v>16</v>
      </c>
      <c r="B18" s="12">
        <v>-1195.98</v>
      </c>
      <c r="C18" s="12">
        <v>11662.9</v>
      </c>
      <c r="D18" s="12">
        <v>12442.73</v>
      </c>
      <c r="E18" s="12">
        <f t="shared" ref="E18" si="4">C18</f>
        <v>11662.9</v>
      </c>
      <c r="F18" s="13">
        <f t="shared" si="2"/>
        <v>-779.82999999999993</v>
      </c>
      <c r="G18" s="14">
        <f>B18+D18-E18</f>
        <v>-416.14999999999964</v>
      </c>
    </row>
    <row r="19" spans="1:7" ht="15.75" x14ac:dyDescent="0.25">
      <c r="A19" s="5" t="s">
        <v>2</v>
      </c>
      <c r="B19" s="15">
        <f t="shared" ref="B19:G19" si="5">SUM(B8:B18)</f>
        <v>-76558.990000000005</v>
      </c>
      <c r="C19" s="15">
        <f t="shared" si="5"/>
        <v>934896.34</v>
      </c>
      <c r="D19" s="15">
        <f t="shared" si="5"/>
        <v>889681.75</v>
      </c>
      <c r="E19" s="15">
        <f t="shared" si="5"/>
        <v>695681.62</v>
      </c>
      <c r="F19" s="15">
        <f t="shared" si="5"/>
        <v>45214.589999999953</v>
      </c>
      <c r="G19" s="15">
        <f t="shared" si="5"/>
        <v>117441.13999999996</v>
      </c>
    </row>
    <row r="20" spans="1:7" x14ac:dyDescent="0.25">
      <c r="A20" s="18" t="s">
        <v>19</v>
      </c>
      <c r="B20" s="18"/>
      <c r="C20" s="18"/>
      <c r="D20" s="18"/>
      <c r="E20" s="18"/>
      <c r="F20" s="18"/>
      <c r="G20" s="18">
        <v>6000</v>
      </c>
    </row>
    <row r="21" spans="1:7" x14ac:dyDescent="0.25">
      <c r="A21" s="18" t="s">
        <v>20</v>
      </c>
      <c r="B21" s="18"/>
      <c r="C21" s="18"/>
      <c r="D21" s="18"/>
      <c r="E21" s="18"/>
      <c r="F21" s="18"/>
      <c r="G21" s="18">
        <v>6000</v>
      </c>
    </row>
    <row r="22" spans="1:7" x14ac:dyDescent="0.25">
      <c r="A22" s="18" t="s">
        <v>21</v>
      </c>
      <c r="B22" s="18"/>
      <c r="C22" s="18"/>
      <c r="D22" s="18"/>
      <c r="E22" s="18"/>
      <c r="F22" s="18"/>
      <c r="G22" s="18">
        <v>2940</v>
      </c>
    </row>
    <row r="23" spans="1:7" x14ac:dyDescent="0.25">
      <c r="A23" s="18" t="s">
        <v>22</v>
      </c>
      <c r="B23" s="18"/>
      <c r="C23" s="18"/>
      <c r="D23" s="18"/>
      <c r="E23" s="18"/>
      <c r="F23" s="18"/>
      <c r="G23" s="19">
        <f>SUM(G19:G22)</f>
        <v>132381.13999999996</v>
      </c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2025-02-21T13:51:48Z</dcterms:modified>
</cp:coreProperties>
</file>