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20" i="1" l="1"/>
  <c r="B21" i="1" l="1"/>
  <c r="D21" i="1" l="1"/>
  <c r="C21" i="1"/>
  <c r="F20" i="1"/>
  <c r="G20" i="1"/>
  <c r="F19" i="1"/>
  <c r="E19" i="1"/>
  <c r="G19" i="1" s="1"/>
  <c r="F18" i="1"/>
  <c r="E18" i="1"/>
  <c r="G18" i="1" s="1"/>
  <c r="F17" i="1"/>
  <c r="E17" i="1"/>
  <c r="G17" i="1" s="1"/>
  <c r="F16" i="1"/>
  <c r="E16" i="1"/>
  <c r="G16" i="1" s="1"/>
  <c r="F15" i="1"/>
  <c r="E15" i="1"/>
  <c r="G15" i="1" s="1"/>
  <c r="F14" i="1"/>
  <c r="E14" i="1"/>
  <c r="G14" i="1" s="1"/>
  <c r="G13" i="1"/>
  <c r="F13" i="1"/>
  <c r="G12" i="1"/>
  <c r="F12" i="1"/>
  <c r="F11" i="1"/>
  <c r="E11" i="1"/>
  <c r="G11" i="1" s="1"/>
  <c r="G10" i="1"/>
  <c r="F10" i="1"/>
  <c r="G9" i="1"/>
  <c r="F9" i="1"/>
  <c r="F8" i="1"/>
  <c r="E8" i="1"/>
  <c r="E21" i="1" l="1"/>
  <c r="F21" i="1"/>
  <c r="G8" i="1"/>
  <c r="G21" i="1" l="1"/>
</calcChain>
</file>

<file path=xl/sharedStrings.xml><?xml version="1.0" encoding="utf-8"?>
<sst xmlns="http://schemas.openxmlformats.org/spreadsheetml/2006/main" count="24" uniqueCount="24">
  <si>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</si>
  <si>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</si>
  <si>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</si>
  <si>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</si>
  <si>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</si>
  <si>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</si>
  <si>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</si>
  <si>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</si>
  <si>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</si>
  <si>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</si>
  <si>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</si>
  <si>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</si>
  <si>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</si>
  <si>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</si>
  <si>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Уборка лест клетей</t>
  </si>
  <si>
    <t>Информация о собранных и израсходованных денежных средствах МКД   по ул. Петровская 29/6  в управлении с 01.12.2022г.     Управляющая компания ООО "Дом Плюс"</t>
  </si>
  <si>
    <t xml:space="preserve">Ремонт ливневой канализации </t>
  </si>
  <si>
    <t>Совет МКД</t>
  </si>
  <si>
    <t xml:space="preserve">Тех обсл домофона </t>
  </si>
  <si>
    <t>Эл.Энергия СОИД повышающий тариф</t>
  </si>
  <si>
    <t>Остаток с 2023г</t>
  </si>
  <si>
    <t>2024год</t>
  </si>
  <si>
    <t xml:space="preserve">Содержание ОИ </t>
  </si>
  <si>
    <t xml:space="preserve">Январь -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</si>
</sst>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4" fontId="0" fillId="0" borderId="0" xfId="0" applyNumberFormat="1"/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3" workbookViewId="0">
      <selection activeCell="F29" sqref="F29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  <col min="8" max="8" width="10" bestFit="1" customWidth="1"/>
  </cols>
  <sheetData>
    <row r="1" spans="1:8" ht="83.25" customHeight="1" x14ac:dyDescent="0.25">
      <c r="A1" s="19" t="s">
        <v>15</v>
      </c>
      <c r="B1" s="19"/>
      <c r="C1" s="19"/>
      <c r="D1" s="19"/>
      <c r="E1" s="19"/>
      <c r="F1" s="19"/>
      <c r="G1" s="19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10" t="s">
        <v>12</v>
      </c>
      <c r="B3" s="10" t="s">
        <v>20</v>
      </c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8" ht="15.75" x14ac:dyDescent="0.25">
      <c r="A4" s="4" t="s">
        <v>21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8" ht="15.75" x14ac:dyDescent="0.25">
      <c r="A7" s="8" t="s">
        <v>23</v>
      </c>
      <c r="B7" s="12"/>
      <c r="C7" s="12"/>
      <c r="D7" s="12"/>
      <c r="E7" s="14"/>
      <c r="F7" s="13"/>
      <c r="G7" s="14"/>
    </row>
    <row r="8" spans="1:8" ht="15.75" x14ac:dyDescent="0.25">
      <c r="A8" s="9" t="s">
        <v>3</v>
      </c>
      <c r="B8" s="12">
        <v>-497.72</v>
      </c>
      <c r="C8" s="12">
        <v>2422.36</v>
      </c>
      <c r="D8" s="12">
        <v>2330.3200000000002</v>
      </c>
      <c r="E8" s="12">
        <f>C8</f>
        <v>2422.36</v>
      </c>
      <c r="F8" s="13">
        <f t="shared" ref="F8" si="0">C8-D8</f>
        <v>92.039999999999964</v>
      </c>
      <c r="G8" s="14">
        <f t="shared" ref="G8" si="1">B8+D8-E8</f>
        <v>-589.76</v>
      </c>
      <c r="H8" s="18"/>
    </row>
    <row r="9" spans="1:8" ht="15.75" x14ac:dyDescent="0.25">
      <c r="A9" s="9" t="s">
        <v>16</v>
      </c>
      <c r="B9" s="12">
        <v>-7353.15</v>
      </c>
      <c r="C9" s="12">
        <v>1037.1199999999999</v>
      </c>
      <c r="D9" s="12">
        <v>2234.91</v>
      </c>
      <c r="E9" s="12">
        <v>0</v>
      </c>
      <c r="F9" s="13">
        <f>C9-D9</f>
        <v>-1197.79</v>
      </c>
      <c r="G9" s="14">
        <f>B9+D9-E9</f>
        <v>-5118.24</v>
      </c>
      <c r="H9" s="18"/>
    </row>
    <row r="10" spans="1:8" ht="15.75" x14ac:dyDescent="0.25">
      <c r="A10" s="16" t="s">
        <v>13</v>
      </c>
      <c r="B10" s="12">
        <v>70032.83</v>
      </c>
      <c r="C10" s="12">
        <v>228991</v>
      </c>
      <c r="D10" s="12">
        <v>219269.9</v>
      </c>
      <c r="E10" s="12">
        <v>44038.7</v>
      </c>
      <c r="F10" s="13">
        <f t="shared" ref="F10" si="2">C10-D10</f>
        <v>9721.1000000000058</v>
      </c>
      <c r="G10" s="14">
        <f t="shared" ref="G10" si="3">B10+D10-E10</f>
        <v>245264.02999999997</v>
      </c>
      <c r="H10" s="18"/>
    </row>
    <row r="11" spans="1:8" ht="15.75" x14ac:dyDescent="0.25">
      <c r="A11" s="16" t="s">
        <v>17</v>
      </c>
      <c r="B11" s="12">
        <v>-2643.36</v>
      </c>
      <c r="C11" s="12">
        <v>621.6</v>
      </c>
      <c r="D11" s="12">
        <v>1845.57</v>
      </c>
      <c r="E11" s="12">
        <f>D11</f>
        <v>1845.57</v>
      </c>
      <c r="F11" s="13">
        <f>C11-D11</f>
        <v>-1223.9699999999998</v>
      </c>
      <c r="G11" s="14">
        <f>B11+D11-E11</f>
        <v>-2643.36</v>
      </c>
      <c r="H11" s="18"/>
    </row>
    <row r="12" spans="1:8" ht="15.75" x14ac:dyDescent="0.25">
      <c r="A12" s="9" t="s">
        <v>0</v>
      </c>
      <c r="B12" s="12">
        <v>6414</v>
      </c>
      <c r="C12" s="12">
        <v>7676.2</v>
      </c>
      <c r="D12" s="12">
        <v>7437.15</v>
      </c>
      <c r="E12" s="12">
        <v>5388.17</v>
      </c>
      <c r="F12" s="13">
        <f t="shared" ref="F12:F20" si="4">C12-D12</f>
        <v>239.05000000000018</v>
      </c>
      <c r="G12" s="14">
        <f t="shared" ref="G12:G13" si="5">B12+D12-E12</f>
        <v>8462.98</v>
      </c>
      <c r="H12" s="18"/>
    </row>
    <row r="13" spans="1:8" ht="15.75" x14ac:dyDescent="0.25">
      <c r="A13" s="17" t="s">
        <v>22</v>
      </c>
      <c r="B13" s="12">
        <v>-56836.33</v>
      </c>
      <c r="C13" s="12">
        <v>114366</v>
      </c>
      <c r="D13" s="12">
        <v>109250.42</v>
      </c>
      <c r="E13" s="12">
        <v>184530.01</v>
      </c>
      <c r="F13" s="13">
        <f t="shared" si="4"/>
        <v>5115.5800000000017</v>
      </c>
      <c r="G13" s="14">
        <f t="shared" si="5"/>
        <v>-132115.92000000001</v>
      </c>
      <c r="H13" s="18"/>
    </row>
    <row r="14" spans="1:8" ht="15.75" x14ac:dyDescent="0.25">
      <c r="A14" s="17" t="s">
        <v>18</v>
      </c>
      <c r="B14" s="12">
        <v>-5472.76</v>
      </c>
      <c r="C14" s="12">
        <v>26830.44</v>
      </c>
      <c r="D14" s="12">
        <v>25993.79</v>
      </c>
      <c r="E14" s="12">
        <f t="shared" ref="E14:E19" si="6">C14</f>
        <v>26830.44</v>
      </c>
      <c r="F14" s="13">
        <f t="shared" si="4"/>
        <v>836.64999999999782</v>
      </c>
      <c r="G14" s="14">
        <f>B14+D14-E14</f>
        <v>-6309.41</v>
      </c>
      <c r="H14" s="18"/>
    </row>
    <row r="15" spans="1:8" ht="15.75" x14ac:dyDescent="0.25">
      <c r="A15" s="9" t="s">
        <v>14</v>
      </c>
      <c r="B15" s="12">
        <v>-25984.78</v>
      </c>
      <c r="C15" s="12">
        <v>126553.7</v>
      </c>
      <c r="D15" s="12">
        <v>122405.55</v>
      </c>
      <c r="E15" s="12">
        <f t="shared" si="6"/>
        <v>126553.7</v>
      </c>
      <c r="F15" s="13">
        <f t="shared" si="4"/>
        <v>4148.1499999999942</v>
      </c>
      <c r="G15" s="14">
        <f t="shared" ref="G15" si="7">B15+D15-E15</f>
        <v>-30132.929999999993</v>
      </c>
      <c r="H15" s="18"/>
    </row>
    <row r="16" spans="1:8" ht="15.75" x14ac:dyDescent="0.25">
      <c r="A16" s="9" t="s">
        <v>4</v>
      </c>
      <c r="B16" s="12">
        <v>-25984.78</v>
      </c>
      <c r="C16" s="12">
        <v>126553.7</v>
      </c>
      <c r="D16" s="12">
        <v>122405.55</v>
      </c>
      <c r="E16" s="12">
        <f t="shared" si="6"/>
        <v>126553.7</v>
      </c>
      <c r="F16" s="13">
        <f t="shared" si="4"/>
        <v>4148.1499999999942</v>
      </c>
      <c r="G16" s="14">
        <f>B16+D16-E16</f>
        <v>-30132.929999999993</v>
      </c>
      <c r="H16" s="18"/>
    </row>
    <row r="17" spans="1:8" ht="15.75" x14ac:dyDescent="0.25">
      <c r="A17" s="9" t="s">
        <v>1</v>
      </c>
      <c r="B17" s="12">
        <v>-26393.93</v>
      </c>
      <c r="C17" s="12">
        <v>134074.5</v>
      </c>
      <c r="D17" s="12">
        <v>129381.31</v>
      </c>
      <c r="E17" s="12">
        <f t="shared" si="6"/>
        <v>134074.5</v>
      </c>
      <c r="F17" s="13">
        <f t="shared" si="4"/>
        <v>4693.1900000000023</v>
      </c>
      <c r="G17" s="14">
        <f t="shared" ref="G17:G19" si="8">B17+D17-E17</f>
        <v>-31087.119999999995</v>
      </c>
      <c r="H17" s="18"/>
    </row>
    <row r="18" spans="1:8" ht="15.75" x14ac:dyDescent="0.25">
      <c r="A18" s="9" t="s">
        <v>5</v>
      </c>
      <c r="B18" s="12">
        <v>-1118.26</v>
      </c>
      <c r="C18" s="12">
        <v>5443.02</v>
      </c>
      <c r="D18" s="12">
        <v>5236.3100000000004</v>
      </c>
      <c r="E18" s="12">
        <f t="shared" si="6"/>
        <v>5443.02</v>
      </c>
      <c r="F18" s="13">
        <f t="shared" si="4"/>
        <v>206.71000000000004</v>
      </c>
      <c r="G18" s="14">
        <f t="shared" si="8"/>
        <v>-1324.9700000000003</v>
      </c>
      <c r="H18" s="18"/>
    </row>
    <row r="19" spans="1:8" ht="15.75" x14ac:dyDescent="0.25">
      <c r="A19" s="9" t="s">
        <v>6</v>
      </c>
      <c r="B19" s="12">
        <v>-7300.13</v>
      </c>
      <c r="C19" s="12">
        <v>14356.7</v>
      </c>
      <c r="D19" s="12">
        <v>16673.560000000001</v>
      </c>
      <c r="E19" s="12">
        <f t="shared" si="6"/>
        <v>14356.7</v>
      </c>
      <c r="F19" s="13">
        <f t="shared" si="4"/>
        <v>-2316.8600000000006</v>
      </c>
      <c r="G19" s="14">
        <f t="shared" si="8"/>
        <v>-4983.2700000000004</v>
      </c>
      <c r="H19" s="18"/>
    </row>
    <row r="20" spans="1:8" ht="15.75" x14ac:dyDescent="0.25">
      <c r="A20" s="9" t="s">
        <v>19</v>
      </c>
      <c r="B20" s="12">
        <v>-15612.53</v>
      </c>
      <c r="C20" s="12">
        <v>67716.639999999999</v>
      </c>
      <c r="D20" s="12">
        <v>70039.03</v>
      </c>
      <c r="E20" s="12">
        <f>C20</f>
        <v>67716.639999999999</v>
      </c>
      <c r="F20" s="13">
        <f t="shared" si="4"/>
        <v>-2322.3899999999994</v>
      </c>
      <c r="G20" s="14">
        <f>B20+D20-E20</f>
        <v>-13290.14</v>
      </c>
      <c r="H20" s="18"/>
    </row>
    <row r="21" spans="1:8" ht="15.75" x14ac:dyDescent="0.25">
      <c r="A21" s="5" t="s">
        <v>2</v>
      </c>
      <c r="B21" s="15">
        <f t="shared" ref="B21:G21" si="9">SUM(B8:B20)</f>
        <v>-98750.9</v>
      </c>
      <c r="C21" s="15">
        <f t="shared" si="9"/>
        <v>856642.98</v>
      </c>
      <c r="D21" s="15">
        <f t="shared" si="9"/>
        <v>834503.37000000011</v>
      </c>
      <c r="E21" s="15">
        <f t="shared" si="9"/>
        <v>739753.51</v>
      </c>
      <c r="F21" s="15">
        <f t="shared" si="9"/>
        <v>22139.609999999997</v>
      </c>
      <c r="G21" s="15">
        <f t="shared" si="9"/>
        <v>-4001.0400000000045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2025-02-04T04:40:45Z</dcterms:modified>
</cp:coreProperties>
</file>