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A79DD951-193C-411A-890D-FD3CFAD8200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  <c r="C16" i="1"/>
  <c r="B16" i="1"/>
  <c r="F15" i="1"/>
  <c r="E15" i="1"/>
  <c r="G15" i="1" s="1"/>
  <c r="F14" i="1"/>
  <c r="E14" i="1"/>
  <c r="G14" i="1" s="1"/>
  <c r="F13" i="1"/>
  <c r="E13" i="1"/>
  <c r="G13" i="1" s="1"/>
  <c r="F12" i="1"/>
  <c r="E12" i="1"/>
  <c r="G12" i="1" s="1"/>
  <c r="G11" i="1"/>
  <c r="F11" i="1"/>
  <c r="G10" i="1"/>
  <c r="F10" i="1"/>
  <c r="G9" i="1"/>
  <c r="F9" i="1"/>
  <c r="F8" i="1"/>
  <c r="E8" i="1"/>
  <c r="E16" i="1" l="1"/>
  <c r="F16" i="1"/>
  <c r="G8" i="1"/>
  <c r="G16" i="1" l="1"/>
</calcChain>
</file>

<file path=xl/sharedStrings.xml><?xml version="1.0" encoding="utf-8"?>
<sst xmlns="http://schemas.openxmlformats.org/spreadsheetml/2006/main" count="19" uniqueCount="19">
  <si>
    <t>Содержание газовых сетей</t>
  </si>
  <si>
    <t>Управление МКД</t>
  </si>
  <si>
    <t>Итого</t>
  </si>
  <si>
    <t>Отведение сточных вод ХВС (СОИД)</t>
  </si>
  <si>
    <t xml:space="preserve">Уборка придомовой территории </t>
  </si>
  <si>
    <t>ХВС СОИД</t>
  </si>
  <si>
    <t>Эл.Энергия СОИД</t>
  </si>
  <si>
    <t>Информация о собранных и израсходованных денежных средствах МКД   по ул. Дзержинского 111/20   в управлении с 01.12.2020г.     Управляющая компания ООО "Дом Плюс"</t>
  </si>
  <si>
    <t>Остаток по заданному периоду, руб.</t>
  </si>
  <si>
    <t>Начислено  руб.</t>
  </si>
  <si>
    <t>Оплачено  руб.</t>
  </si>
  <si>
    <t>Задолженность по данной статье, 
руб.</t>
  </si>
  <si>
    <t>Выполнено работ на сумму, руб.</t>
  </si>
  <si>
    <t>Наименование услуг постатейно</t>
  </si>
  <si>
    <t xml:space="preserve">Ремонт ОИ </t>
  </si>
  <si>
    <t>2025год</t>
  </si>
  <si>
    <t xml:space="preserve">Содержание ОИ  </t>
  </si>
  <si>
    <t>Январь- Декабрь</t>
  </si>
  <si>
    <t>Остаток за 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</si>
</sst>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charset val="204"/>
    </font>
    <font>
      <b/>
      <i/>
      <sz val="12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C000"/>
      </patternFill>
    </fill>
    <fill>
      <patternFill patternType="solid">
        <fgColor theme="0"/>
        <bgColor rgb="FFE6E0EC"/>
      </patternFill>
    </fill>
    <fill>
      <patternFill patternType="solid">
        <fgColor theme="0"/>
        <bgColor rgb="FFF0F8FA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right" wrapText="1"/>
    </xf>
    <xf numFmtId="0" fontId="3" fillId="5" borderId="0" xfId="0" applyFont="1" applyFill="1"/>
    <xf numFmtId="0" fontId="1" fillId="5" borderId="2" xfId="0" applyFont="1" applyFill="1" applyBorder="1" applyAlignment="1">
      <alignment horizontal="center"/>
    </xf>
    <xf numFmtId="0" fontId="1" fillId="2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6" fillId="5" borderId="2" xfId="0" applyFont="1" applyFill="1" applyBorder="1"/>
    <xf numFmtId="0" fontId="7" fillId="5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9" fillId="4" borderId="2" xfId="0" applyNumberFormat="1" applyFont="1" applyFill="1" applyBorder="1"/>
    <xf numFmtId="4" fontId="9" fillId="3" borderId="2" xfId="0" applyNumberFormat="1" applyFont="1" applyFill="1" applyBorder="1"/>
    <xf numFmtId="4" fontId="9" fillId="2" borderId="2" xfId="0" applyNumberFormat="1" applyFont="1" applyFill="1" applyBorder="1"/>
    <xf numFmtId="4" fontId="10" fillId="2" borderId="2" xfId="0" applyNumberFormat="1" applyFont="1" applyFill="1" applyBorder="1"/>
    <xf numFmtId="2" fontId="6" fillId="5" borderId="2" xfId="0" applyNumberFormat="1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4" fontId="0" fillId="0" borderId="0" xfId="0" applyNumberFormat="1"/>
    <xf numFmtId="0" fontId="8" fillId="5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J3" sqref="J3"/>
    </sheetView>
  </sheetViews>
  <sheetFormatPr defaultRowHeight="15" x14ac:dyDescent="0.25"/>
  <cols>
    <col min="1" max="1" width="32.140625" customWidth="1"/>
    <col min="2" max="2" width="13.85546875" customWidth="1"/>
    <col min="3" max="3" width="17" customWidth="1"/>
    <col min="4" max="4" width="15.28515625" customWidth="1"/>
    <col min="5" max="5" width="16.42578125" customWidth="1"/>
    <col min="6" max="6" width="15.140625" customWidth="1"/>
    <col min="7" max="7" width="15.28515625" customWidth="1"/>
  </cols>
  <sheetData>
    <row r="1" spans="1:8" ht="83.25" customHeight="1" x14ac:dyDescent="0.25">
      <c r="A1" s="19" t="s">
        <v>7</v>
      </c>
      <c r="B1" s="19"/>
      <c r="C1" s="19"/>
      <c r="D1" s="19"/>
      <c r="E1" s="19"/>
      <c r="F1" s="19"/>
      <c r="G1" s="19"/>
    </row>
    <row r="2" spans="1:8" ht="21" x14ac:dyDescent="0.25">
      <c r="A2" s="1"/>
      <c r="B2" s="1"/>
      <c r="C2" s="1"/>
      <c r="D2" s="1"/>
      <c r="E2" s="1"/>
      <c r="F2" s="2"/>
      <c r="G2" s="3"/>
    </row>
    <row r="3" spans="1:8" ht="88.5" customHeight="1" x14ac:dyDescent="0.25">
      <c r="A3" s="10" t="s">
        <v>13</v>
      </c>
      <c r="B3" s="10" t="s">
        <v>18</v>
      </c>
      <c r="C3" s="10" t="s">
        <v>9</v>
      </c>
      <c r="D3" s="10" t="s">
        <v>10</v>
      </c>
      <c r="E3" s="11" t="s">
        <v>12</v>
      </c>
      <c r="F3" s="10" t="s">
        <v>11</v>
      </c>
      <c r="G3" s="11" t="s">
        <v>8</v>
      </c>
    </row>
    <row r="4" spans="1:8" ht="15.75" x14ac:dyDescent="0.25">
      <c r="A4" s="4" t="s">
        <v>15</v>
      </c>
      <c r="B4" s="4">
        <v>1</v>
      </c>
      <c r="C4" s="6">
        <v>2</v>
      </c>
      <c r="D4" s="6">
        <v>3</v>
      </c>
      <c r="E4" s="7">
        <v>4</v>
      </c>
      <c r="F4" s="7">
        <v>5</v>
      </c>
      <c r="G4" s="4">
        <v>6</v>
      </c>
    </row>
    <row r="7" spans="1:8" ht="15.75" x14ac:dyDescent="0.25">
      <c r="A7" s="8" t="s">
        <v>17</v>
      </c>
      <c r="B7" s="12"/>
      <c r="C7" s="12"/>
      <c r="D7" s="12"/>
      <c r="E7" s="14"/>
      <c r="F7" s="13"/>
      <c r="G7" s="14"/>
    </row>
    <row r="8" spans="1:8" ht="15.75" x14ac:dyDescent="0.25">
      <c r="A8" s="9" t="s">
        <v>3</v>
      </c>
      <c r="B8" s="12">
        <v>-75.72</v>
      </c>
      <c r="C8" s="12">
        <v>666.36</v>
      </c>
      <c r="D8" s="12">
        <v>647.75</v>
      </c>
      <c r="E8" s="12">
        <f>C8</f>
        <v>666.36</v>
      </c>
      <c r="F8" s="13">
        <f t="shared" ref="F8:F15" si="0">C8-D8</f>
        <v>18.610000000000014</v>
      </c>
      <c r="G8" s="14">
        <f t="shared" ref="G8:G15" si="1">B8+D8-E8</f>
        <v>-94.330000000000041</v>
      </c>
      <c r="H8" s="18"/>
    </row>
    <row r="9" spans="1:8" ht="15.75" x14ac:dyDescent="0.25">
      <c r="A9" s="16" t="s">
        <v>14</v>
      </c>
      <c r="B9" s="12">
        <v>76760.429999999993</v>
      </c>
      <c r="C9" s="12">
        <v>69249</v>
      </c>
      <c r="D9" s="12">
        <v>68034.62</v>
      </c>
      <c r="E9" s="12">
        <v>1480</v>
      </c>
      <c r="F9" s="13">
        <f t="shared" si="0"/>
        <v>1214.3800000000047</v>
      </c>
      <c r="G9" s="14">
        <f t="shared" si="1"/>
        <v>143315.04999999999</v>
      </c>
      <c r="H9" s="18"/>
    </row>
    <row r="10" spans="1:8" ht="15.75" x14ac:dyDescent="0.25">
      <c r="A10" s="9" t="s">
        <v>0</v>
      </c>
      <c r="B10" s="12">
        <v>-41562.660000000003</v>
      </c>
      <c r="C10" s="12">
        <v>5879.76</v>
      </c>
      <c r="D10" s="12">
        <v>5776.64</v>
      </c>
      <c r="E10" s="12">
        <v>4261.83</v>
      </c>
      <c r="F10" s="13">
        <f t="shared" si="0"/>
        <v>103.11999999999989</v>
      </c>
      <c r="G10" s="14">
        <f t="shared" si="1"/>
        <v>-40047.850000000006</v>
      </c>
      <c r="H10" s="18"/>
    </row>
    <row r="11" spans="1:8" ht="15.75" x14ac:dyDescent="0.25">
      <c r="A11" s="17" t="s">
        <v>16</v>
      </c>
      <c r="B11" s="12">
        <v>-58976.01</v>
      </c>
      <c r="C11" s="12">
        <v>84928.320000000007</v>
      </c>
      <c r="D11" s="12">
        <v>83425.59</v>
      </c>
      <c r="E11" s="12">
        <v>127061.54</v>
      </c>
      <c r="F11" s="13">
        <f t="shared" si="0"/>
        <v>1502.7300000000105</v>
      </c>
      <c r="G11" s="14">
        <f t="shared" si="1"/>
        <v>-102611.95999999999</v>
      </c>
      <c r="H11" s="18"/>
    </row>
    <row r="12" spans="1:8" ht="15.75" x14ac:dyDescent="0.25">
      <c r="A12" s="9" t="s">
        <v>4</v>
      </c>
      <c r="B12" s="12">
        <v>-3832.73</v>
      </c>
      <c r="C12" s="12">
        <v>31358.04</v>
      </c>
      <c r="D12" s="12">
        <v>30808.14</v>
      </c>
      <c r="E12" s="12">
        <f>C12</f>
        <v>31358.04</v>
      </c>
      <c r="F12" s="13">
        <f t="shared" si="0"/>
        <v>549.90000000000146</v>
      </c>
      <c r="G12" s="14">
        <f t="shared" si="1"/>
        <v>-4382.630000000001</v>
      </c>
      <c r="H12" s="18"/>
    </row>
    <row r="13" spans="1:8" ht="15.75" x14ac:dyDescent="0.25">
      <c r="A13" s="9" t="s">
        <v>1</v>
      </c>
      <c r="B13" s="12">
        <v>-4449.8900000000003</v>
      </c>
      <c r="C13" s="12">
        <v>36584.400000000001</v>
      </c>
      <c r="D13" s="12">
        <v>35942.83</v>
      </c>
      <c r="E13" s="12">
        <f>C13</f>
        <v>36584.400000000001</v>
      </c>
      <c r="F13" s="13">
        <f t="shared" si="0"/>
        <v>641.56999999999971</v>
      </c>
      <c r="G13" s="14">
        <f t="shared" si="1"/>
        <v>-5091.4599999999991</v>
      </c>
      <c r="H13" s="18"/>
    </row>
    <row r="14" spans="1:8" ht="15.75" x14ac:dyDescent="0.25">
      <c r="A14" s="9" t="s">
        <v>5</v>
      </c>
      <c r="B14" s="12">
        <v>-213.06</v>
      </c>
      <c r="C14" s="12">
        <v>1524.45</v>
      </c>
      <c r="D14" s="12">
        <v>1526.75</v>
      </c>
      <c r="E14" s="12">
        <f>C14</f>
        <v>1524.45</v>
      </c>
      <c r="F14" s="13">
        <f t="shared" si="0"/>
        <v>-2.2999999999999545</v>
      </c>
      <c r="G14" s="14">
        <f t="shared" si="1"/>
        <v>-210.76</v>
      </c>
      <c r="H14" s="18"/>
    </row>
    <row r="15" spans="1:8" ht="15.75" x14ac:dyDescent="0.25">
      <c r="A15" s="9" t="s">
        <v>6</v>
      </c>
      <c r="B15" s="12">
        <v>-1409.1</v>
      </c>
      <c r="C15" s="12">
        <v>11824.59</v>
      </c>
      <c r="D15" s="12">
        <v>11587.97</v>
      </c>
      <c r="E15" s="12">
        <f>C15</f>
        <v>11824.59</v>
      </c>
      <c r="F15" s="13">
        <f t="shared" si="0"/>
        <v>236.6200000000008</v>
      </c>
      <c r="G15" s="14">
        <f t="shared" si="1"/>
        <v>-1645.7200000000012</v>
      </c>
      <c r="H15" s="18"/>
    </row>
    <row r="16" spans="1:8" ht="15.75" x14ac:dyDescent="0.25">
      <c r="A16" s="5" t="s">
        <v>2</v>
      </c>
      <c r="B16" s="15">
        <f>SUM(B8:B15)</f>
        <v>-33758.740000000013</v>
      </c>
      <c r="C16" s="15">
        <f t="shared" ref="C16:G16" si="2">SUM(C8:C15)</f>
        <v>242014.92</v>
      </c>
      <c r="D16" s="15">
        <f t="shared" si="2"/>
        <v>237750.29</v>
      </c>
      <c r="E16" s="15">
        <f t="shared" si="2"/>
        <v>214761.21</v>
      </c>
      <c r="F16" s="15">
        <f t="shared" si="2"/>
        <v>4264.6300000000174</v>
      </c>
      <c r="G16" s="15">
        <f t="shared" si="2"/>
        <v>-10769.659999999998</v>
      </c>
    </row>
  </sheetData>
  <mergeCells count="1">
    <mergeCell ref="A1:G1"/>
  </mergeCells>
  <pageMargins left="0.11811023622047245" right="0.11811023622047245" top="0.15748031496062992" bottom="0.15748031496062992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2026-02-13T08:59:29Z</dcterms:modified>
</cp:coreProperties>
</file>