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A1B1C90-056C-489A-B236-FFA1B1B365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D16" i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F11" i="1"/>
  <c r="G11" i="1"/>
  <c r="F10" i="1"/>
  <c r="G10" i="1"/>
  <c r="G9" i="1"/>
  <c r="E8" i="1"/>
  <c r="E16" i="1" l="1"/>
  <c r="C16" i="1"/>
  <c r="F8" i="1"/>
  <c r="F16" i="1" s="1"/>
  <c r="B16" i="1"/>
  <c r="G8" i="1"/>
  <c r="G16" i="1" l="1"/>
</calcChain>
</file>

<file path=xl/sharedStrings.xml><?xml version="1.0" encoding="utf-8"?>
<sst xmlns="http://schemas.openxmlformats.org/spreadsheetml/2006/main" count="19" uniqueCount="19">
  <si>
    <t>Содержание газовых сетей</t>
  </si>
  <si>
    <t>Управление МКД</t>
  </si>
  <si>
    <t>Итого</t>
  </si>
  <si>
    <t>Отведение сточных вод ХВС (СОИД)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</si>
  <si>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</si>
  <si>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</si>
  <si>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</si>
  <si>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</si>
  <si>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</si>
  <si>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</si>
  <si>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</si>
  <si>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</si>
  <si>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</si>
  <si>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</si>
  <si>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Содержание ОИ</t>
  </si>
  <si>
    <t>Информация о собранных и израсходованных денежных средствах МКД   по ул. Дзержинского 111/19  в управлении с 01.07.2023г.     Управляющая компания ООО "Дом Плюс"</t>
  </si>
  <si>
    <t>2025год</t>
  </si>
  <si>
    <t>Январь- Декабрь</t>
  </si>
  <si>
    <t>Остаток на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</si>
</sst>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K3" sqref="K3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</cols>
  <sheetData>
    <row r="1" spans="1:8" ht="83.25" customHeight="1" x14ac:dyDescent="0.25">
      <c r="A1" s="19" t="s">
        <v>15</v>
      </c>
      <c r="B1" s="19"/>
      <c r="C1" s="19"/>
      <c r="D1" s="19"/>
      <c r="E1" s="19"/>
      <c r="F1" s="19"/>
      <c r="G1" s="19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12</v>
      </c>
      <c r="B3" s="10" t="s">
        <v>18</v>
      </c>
      <c r="C3" s="10" t="s">
        <v>8</v>
      </c>
      <c r="D3" s="10" t="s">
        <v>9</v>
      </c>
      <c r="E3" s="11" t="s">
        <v>11</v>
      </c>
      <c r="F3" s="10" t="s">
        <v>10</v>
      </c>
      <c r="G3" s="11" t="s">
        <v>7</v>
      </c>
    </row>
    <row r="4" spans="1:8" ht="15.75" x14ac:dyDescent="0.25">
      <c r="A4" s="4" t="s">
        <v>16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17</v>
      </c>
      <c r="B7" s="12"/>
      <c r="C7" s="12"/>
      <c r="D7" s="12"/>
      <c r="E7" s="14"/>
      <c r="F7" s="13"/>
      <c r="G7" s="14"/>
    </row>
    <row r="8" spans="1:8" ht="15.75" x14ac:dyDescent="0.25">
      <c r="A8" s="9" t="s">
        <v>3</v>
      </c>
      <c r="B8" s="12">
        <v>-52.97</v>
      </c>
      <c r="C8" s="12">
        <v>809.28</v>
      </c>
      <c r="D8" s="12">
        <v>841.06</v>
      </c>
      <c r="E8" s="12">
        <f>C8</f>
        <v>809.28</v>
      </c>
      <c r="F8" s="13">
        <f t="shared" ref="F8:F15" si="0">C8-D8</f>
        <v>-31.779999999999973</v>
      </c>
      <c r="G8" s="14">
        <f t="shared" ref="G8:G11" si="1">B8+D8-E8</f>
        <v>-21.190000000000055</v>
      </c>
      <c r="H8" s="18"/>
    </row>
    <row r="9" spans="1:8" ht="15.75" x14ac:dyDescent="0.25">
      <c r="A9" s="16" t="s">
        <v>13</v>
      </c>
      <c r="B9" s="12">
        <v>-5025.32</v>
      </c>
      <c r="C9" s="12">
        <v>54664.68</v>
      </c>
      <c r="D9" s="12">
        <v>57044.160000000003</v>
      </c>
      <c r="E9" s="12">
        <v>4360.67</v>
      </c>
      <c r="F9" s="13">
        <f t="shared" si="0"/>
        <v>-2379.4800000000032</v>
      </c>
      <c r="G9" s="14">
        <f t="shared" si="1"/>
        <v>47658.170000000006</v>
      </c>
      <c r="H9" s="18"/>
    </row>
    <row r="10" spans="1:8" ht="15.75" x14ac:dyDescent="0.25">
      <c r="A10" s="9" t="s">
        <v>0</v>
      </c>
      <c r="B10" s="12">
        <v>-338.69</v>
      </c>
      <c r="C10" s="12">
        <v>3123.72</v>
      </c>
      <c r="D10" s="12">
        <v>3259.69</v>
      </c>
      <c r="E10" s="12">
        <v>0</v>
      </c>
      <c r="F10" s="13">
        <f t="shared" si="0"/>
        <v>-135.97000000000025</v>
      </c>
      <c r="G10" s="14">
        <f t="shared" si="1"/>
        <v>2921</v>
      </c>
      <c r="H10" s="18"/>
    </row>
    <row r="11" spans="1:8" ht="15.75" x14ac:dyDescent="0.25">
      <c r="A11" s="17" t="s">
        <v>14</v>
      </c>
      <c r="B11" s="12">
        <v>-33651.33</v>
      </c>
      <c r="C11" s="12">
        <v>50760.12</v>
      </c>
      <c r="D11" s="12">
        <v>52958.39</v>
      </c>
      <c r="E11" s="12">
        <v>80713.19</v>
      </c>
      <c r="F11" s="13">
        <f t="shared" si="0"/>
        <v>-2198.2699999999968</v>
      </c>
      <c r="G11" s="14">
        <f t="shared" si="1"/>
        <v>-61406.130000000005</v>
      </c>
      <c r="H11" s="18"/>
    </row>
    <row r="12" spans="1:8" ht="15.75" x14ac:dyDescent="0.25">
      <c r="A12" s="9" t="s">
        <v>4</v>
      </c>
      <c r="B12" s="12">
        <v>-1338.7</v>
      </c>
      <c r="C12" s="12">
        <v>19523.16</v>
      </c>
      <c r="D12" s="12">
        <v>20372.97</v>
      </c>
      <c r="E12" s="12">
        <f>C12</f>
        <v>19523.16</v>
      </c>
      <c r="F12" s="13">
        <f t="shared" si="0"/>
        <v>-849.81000000000131</v>
      </c>
      <c r="G12" s="14">
        <f>B12+D12-E12</f>
        <v>-488.88999999999942</v>
      </c>
      <c r="H12" s="18"/>
    </row>
    <row r="13" spans="1:8" ht="15.75" x14ac:dyDescent="0.25">
      <c r="A13" s="9" t="s">
        <v>1</v>
      </c>
      <c r="B13" s="12">
        <v>-1606.43</v>
      </c>
      <c r="C13" s="12">
        <v>23427.72</v>
      </c>
      <c r="D13" s="12">
        <v>24447.5</v>
      </c>
      <c r="E13" s="12">
        <f>C13</f>
        <v>23427.72</v>
      </c>
      <c r="F13" s="13">
        <f t="shared" si="0"/>
        <v>-1019.7799999999988</v>
      </c>
      <c r="G13" s="14">
        <f t="shared" ref="G13:G15" si="2">B13+D13-E13</f>
        <v>-586.65000000000146</v>
      </c>
      <c r="H13" s="18"/>
    </row>
    <row r="14" spans="1:8" ht="15.75" x14ac:dyDescent="0.25">
      <c r="A14" s="9" t="s">
        <v>5</v>
      </c>
      <c r="B14" s="12">
        <v>-119</v>
      </c>
      <c r="C14" s="12">
        <v>1818.72</v>
      </c>
      <c r="D14" s="12">
        <v>1890.11</v>
      </c>
      <c r="E14" s="12">
        <f>C14</f>
        <v>1818.72</v>
      </c>
      <c r="F14" s="13">
        <f t="shared" si="0"/>
        <v>-71.389999999999873</v>
      </c>
      <c r="G14" s="14">
        <f t="shared" si="2"/>
        <v>-47.610000000000127</v>
      </c>
      <c r="H14" s="18"/>
    </row>
    <row r="15" spans="1:8" ht="15.75" x14ac:dyDescent="0.25">
      <c r="A15" s="9" t="s">
        <v>6</v>
      </c>
      <c r="B15" s="12">
        <v>-341.4</v>
      </c>
      <c r="C15" s="12">
        <v>5482.1</v>
      </c>
      <c r="D15" s="12">
        <v>5654.61</v>
      </c>
      <c r="E15" s="12">
        <f>C15</f>
        <v>5482.1</v>
      </c>
      <c r="F15" s="13">
        <f t="shared" si="0"/>
        <v>-172.50999999999931</v>
      </c>
      <c r="G15" s="14">
        <f t="shared" si="2"/>
        <v>-168.89000000000033</v>
      </c>
      <c r="H15" s="18"/>
    </row>
    <row r="16" spans="1:8" ht="15.75" x14ac:dyDescent="0.25">
      <c r="A16" s="5" t="s">
        <v>2</v>
      </c>
      <c r="B16" s="15">
        <f>SUM(B8:B15)</f>
        <v>-42473.84</v>
      </c>
      <c r="C16" s="15">
        <f t="shared" ref="C16:G16" si="3">SUM(C8:C15)</f>
        <v>159609.5</v>
      </c>
      <c r="D16" s="15">
        <f t="shared" si="3"/>
        <v>166468.49</v>
      </c>
      <c r="E16" s="15">
        <f t="shared" si="3"/>
        <v>136134.84</v>
      </c>
      <c r="F16" s="15">
        <f t="shared" si="3"/>
        <v>-6858.9899999999989</v>
      </c>
      <c r="G16" s="15">
        <f t="shared" si="3"/>
        <v>-12140.190000000002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2026-02-13T09:23:14Z</dcterms:modified>
</cp:coreProperties>
</file>