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C5CCE2E6-F83E-450D-A508-3B63540BEFE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" l="1"/>
  <c r="C14" i="1"/>
  <c r="B14" i="1"/>
  <c r="F13" i="1"/>
  <c r="E13" i="1"/>
  <c r="G13" i="1" s="1"/>
  <c r="F12" i="1"/>
  <c r="E12" i="1"/>
  <c r="G12" i="1" s="1"/>
  <c r="F11" i="1"/>
  <c r="E11" i="1"/>
  <c r="G11" i="1" s="1"/>
  <c r="G10" i="1"/>
  <c r="F10" i="1"/>
  <c r="G9" i="1"/>
  <c r="F9" i="1"/>
  <c r="G8" i="1"/>
  <c r="F8" i="1"/>
  <c r="F14" i="1" l="1"/>
  <c r="G14" i="1"/>
  <c r="E14" i="1"/>
</calcChain>
</file>

<file path=xl/sharedStrings.xml><?xml version="1.0" encoding="utf-8"?>
<sst xmlns="http://schemas.openxmlformats.org/spreadsheetml/2006/main" count="17" uniqueCount="17">
  <si>
    <t>Содержание газовых сетей</t>
  </si>
  <si>
    <t>Управление МКД</t>
  </si>
  <si>
    <t>Итого</t>
  </si>
  <si>
    <t xml:space="preserve">Уборка придомовой территории </t>
  </si>
  <si>
    <t>Эл.Энергия СОИД</t>
  </si>
  <si>
    <t>Остаток по заданному периоду, руб.</t>
  </si>
  <si>
    <t>Начислено  руб.</t>
  </si>
  <si>
    <t>Оплачено  руб.</t>
  </si>
  <si>
    <t>Задолженность по данной статье, 
руб.</t>
  </si>
  <si>
    <t>Выполнено работ на сумму, руб.</t>
  </si>
  <si>
    <t>Наименование услуг постатейно</t>
  </si>
  <si>
    <t>Ремонт ОИ</t>
  </si>
  <si>
    <t>Содержание ОИ</t>
  </si>
  <si>
    <t>Информация о собранных и израсходованных денежных средствах МКД   по ул. Ломоносова 91   в управлении с 01.10.2022г.     Управляющая компания ООО "Дом Плюс"</t>
  </si>
  <si>
    <t>2025год</t>
  </si>
  <si>
    <t>Январь- Декабрь</t>
  </si>
  <si>
    <t>Остаток с 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</si>
</sst>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i/>
      <sz val="12"/>
      <color rgb="FF000000"/>
      <name val="Calibri"/>
      <family val="2"/>
      <charset val="204"/>
    </font>
    <font>
      <b/>
      <i/>
      <sz val="12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C000"/>
      </patternFill>
    </fill>
    <fill>
      <patternFill patternType="solid">
        <fgColor theme="0"/>
        <bgColor rgb="FFE6E0EC"/>
      </patternFill>
    </fill>
    <fill>
      <patternFill patternType="solid">
        <fgColor theme="0"/>
        <bgColor rgb="FFF0F8FA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5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right" wrapText="1"/>
    </xf>
    <xf numFmtId="0" fontId="3" fillId="5" borderId="0" xfId="0" applyFont="1" applyFill="1"/>
    <xf numFmtId="0" fontId="1" fillId="5" borderId="2" xfId="0" applyFont="1" applyFill="1" applyBorder="1" applyAlignment="1">
      <alignment horizontal="center"/>
    </xf>
    <xf numFmtId="0" fontId="1" fillId="2" borderId="2" xfId="0" applyFont="1" applyFill="1" applyBorder="1"/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6" fillId="5" borderId="2" xfId="0" applyFont="1" applyFill="1" applyBorder="1"/>
    <xf numFmtId="0" fontId="7" fillId="5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9" fillId="4" borderId="2" xfId="0" applyNumberFormat="1" applyFont="1" applyFill="1" applyBorder="1"/>
    <xf numFmtId="4" fontId="9" fillId="3" borderId="2" xfId="0" applyNumberFormat="1" applyFont="1" applyFill="1" applyBorder="1"/>
    <xf numFmtId="4" fontId="9" fillId="2" borderId="2" xfId="0" applyNumberFormat="1" applyFont="1" applyFill="1" applyBorder="1"/>
    <xf numFmtId="4" fontId="10" fillId="2" borderId="2" xfId="0" applyNumberFormat="1" applyFont="1" applyFill="1" applyBorder="1"/>
    <xf numFmtId="2" fontId="6" fillId="5" borderId="2" xfId="0" applyNumberFormat="1" applyFont="1" applyFill="1" applyBorder="1" applyAlignment="1">
      <alignment wrapText="1"/>
    </xf>
    <xf numFmtId="0" fontId="6" fillId="5" borderId="2" xfId="0" applyFont="1" applyFill="1" applyBorder="1" applyAlignment="1">
      <alignment wrapText="1"/>
    </xf>
    <xf numFmtId="4" fontId="0" fillId="0" borderId="0" xfId="0" applyNumberFormat="1"/>
    <xf numFmtId="0" fontId="8" fillId="5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topLeftCell="A4" workbookViewId="0">
      <selection activeCell="J4" sqref="J4"/>
    </sheetView>
  </sheetViews>
  <sheetFormatPr defaultRowHeight="15" x14ac:dyDescent="0.25"/>
  <cols>
    <col min="1" max="1" width="32.140625" customWidth="1"/>
    <col min="2" max="2" width="13.85546875" customWidth="1"/>
    <col min="3" max="3" width="17" customWidth="1"/>
    <col min="4" max="4" width="15.28515625" customWidth="1"/>
    <col min="5" max="5" width="16.42578125" customWidth="1"/>
    <col min="6" max="6" width="15.140625" customWidth="1"/>
    <col min="7" max="7" width="15.28515625" customWidth="1"/>
  </cols>
  <sheetData>
    <row r="1" spans="1:8" ht="83.25" customHeight="1" x14ac:dyDescent="0.25">
      <c r="A1" s="19" t="s">
        <v>13</v>
      </c>
      <c r="B1" s="19"/>
      <c r="C1" s="19"/>
      <c r="D1" s="19"/>
      <c r="E1" s="19"/>
      <c r="F1" s="19"/>
      <c r="G1" s="19"/>
    </row>
    <row r="2" spans="1:8" ht="21" x14ac:dyDescent="0.25">
      <c r="A2" s="1"/>
      <c r="B2" s="1"/>
      <c r="C2" s="1"/>
      <c r="D2" s="1"/>
      <c r="E2" s="1"/>
      <c r="F2" s="2"/>
      <c r="G2" s="3"/>
    </row>
    <row r="3" spans="1:8" ht="88.5" customHeight="1" x14ac:dyDescent="0.25">
      <c r="A3" s="10" t="s">
        <v>10</v>
      </c>
      <c r="B3" s="10" t="s">
        <v>16</v>
      </c>
      <c r="C3" s="10" t="s">
        <v>6</v>
      </c>
      <c r="D3" s="10" t="s">
        <v>7</v>
      </c>
      <c r="E3" s="11" t="s">
        <v>9</v>
      </c>
      <c r="F3" s="10" t="s">
        <v>8</v>
      </c>
      <c r="G3" s="11" t="s">
        <v>5</v>
      </c>
    </row>
    <row r="4" spans="1:8" ht="15.75" x14ac:dyDescent="0.25">
      <c r="A4" s="4" t="s">
        <v>14</v>
      </c>
      <c r="B4" s="4">
        <v>1</v>
      </c>
      <c r="C4" s="6">
        <v>2</v>
      </c>
      <c r="D4" s="6">
        <v>3</v>
      </c>
      <c r="E4" s="7">
        <v>4</v>
      </c>
      <c r="F4" s="7">
        <v>5</v>
      </c>
      <c r="G4" s="4">
        <v>6</v>
      </c>
    </row>
    <row r="7" spans="1:8" ht="15.75" x14ac:dyDescent="0.25">
      <c r="A7" s="8" t="s">
        <v>15</v>
      </c>
      <c r="B7" s="12"/>
      <c r="C7" s="12"/>
      <c r="D7" s="12"/>
      <c r="E7" s="14"/>
      <c r="F7" s="13"/>
      <c r="G7" s="14"/>
    </row>
    <row r="8" spans="1:8" ht="15.75" x14ac:dyDescent="0.25">
      <c r="A8" s="16" t="s">
        <v>11</v>
      </c>
      <c r="B8" s="12">
        <v>28406.46</v>
      </c>
      <c r="C8" s="12">
        <v>13548</v>
      </c>
      <c r="D8" s="12">
        <v>13419.47</v>
      </c>
      <c r="E8" s="12">
        <v>33000</v>
      </c>
      <c r="F8" s="13">
        <f t="shared" ref="F8:F13" si="0">C8-D8</f>
        <v>128.53000000000065</v>
      </c>
      <c r="G8" s="14">
        <f t="shared" ref="G8:G13" si="1">B8+D8-E8</f>
        <v>8825.93</v>
      </c>
      <c r="H8" s="18"/>
    </row>
    <row r="9" spans="1:8" ht="15.75" x14ac:dyDescent="0.25">
      <c r="A9" s="9" t="s">
        <v>0</v>
      </c>
      <c r="B9" s="12">
        <v>7848.04</v>
      </c>
      <c r="C9" s="12">
        <v>4741.92</v>
      </c>
      <c r="D9" s="12">
        <v>4696.93</v>
      </c>
      <c r="E9" s="12">
        <v>1466.6</v>
      </c>
      <c r="F9" s="13">
        <f t="shared" si="0"/>
        <v>44.989999999999782</v>
      </c>
      <c r="G9" s="14">
        <f t="shared" si="1"/>
        <v>11078.37</v>
      </c>
      <c r="H9" s="18"/>
    </row>
    <row r="10" spans="1:8" ht="15.75" x14ac:dyDescent="0.25">
      <c r="A10" s="17" t="s">
        <v>12</v>
      </c>
      <c r="B10" s="12">
        <v>1640.02</v>
      </c>
      <c r="C10" s="12">
        <v>20510.28</v>
      </c>
      <c r="D10" s="12">
        <v>20315.689999999999</v>
      </c>
      <c r="E10" s="12">
        <v>23806.73</v>
      </c>
      <c r="F10" s="13">
        <f t="shared" si="0"/>
        <v>194.59000000000015</v>
      </c>
      <c r="G10" s="14">
        <f t="shared" si="1"/>
        <v>-1851.0200000000004</v>
      </c>
      <c r="H10" s="18"/>
    </row>
    <row r="11" spans="1:8" ht="15.75" x14ac:dyDescent="0.25">
      <c r="A11" s="9" t="s">
        <v>3</v>
      </c>
      <c r="B11" s="12">
        <v>-1207.3599999999999</v>
      </c>
      <c r="C11" s="12">
        <v>14489.04</v>
      </c>
      <c r="D11" s="12">
        <v>14351.57</v>
      </c>
      <c r="E11" s="12">
        <f>C11</f>
        <v>14489.04</v>
      </c>
      <c r="F11" s="13">
        <f t="shared" si="0"/>
        <v>137.47000000000116</v>
      </c>
      <c r="G11" s="14">
        <f t="shared" si="1"/>
        <v>-1344.8300000000017</v>
      </c>
    </row>
    <row r="12" spans="1:8" ht="15.75" x14ac:dyDescent="0.25">
      <c r="A12" s="9" t="s">
        <v>1</v>
      </c>
      <c r="B12" s="12">
        <v>-940.79</v>
      </c>
      <c r="C12" s="12">
        <v>11289.96</v>
      </c>
      <c r="D12" s="12">
        <v>11182.85</v>
      </c>
      <c r="E12" s="12">
        <f>C12</f>
        <v>11289.96</v>
      </c>
      <c r="F12" s="13">
        <f t="shared" si="0"/>
        <v>107.10999999999876</v>
      </c>
      <c r="G12" s="14">
        <f t="shared" si="1"/>
        <v>-1047.8999999999978</v>
      </c>
    </row>
    <row r="13" spans="1:8" ht="15.75" x14ac:dyDescent="0.25">
      <c r="A13" s="9" t="s">
        <v>4</v>
      </c>
      <c r="B13" s="12">
        <v>-98.18</v>
      </c>
      <c r="C13" s="12">
        <v>1246.5999999999999</v>
      </c>
      <c r="D13" s="12">
        <v>1224.82</v>
      </c>
      <c r="E13" s="12">
        <f>C13</f>
        <v>1246.5999999999999</v>
      </c>
      <c r="F13" s="13">
        <f t="shared" si="0"/>
        <v>21.779999999999973</v>
      </c>
      <c r="G13" s="14">
        <f t="shared" si="1"/>
        <v>-119.96000000000004</v>
      </c>
    </row>
    <row r="14" spans="1:8" ht="15.75" x14ac:dyDescent="0.25">
      <c r="A14" s="5" t="s">
        <v>2</v>
      </c>
      <c r="B14" s="15">
        <f t="shared" ref="B14:G14" si="2">SUM(B8:B13)</f>
        <v>35648.189999999995</v>
      </c>
      <c r="C14" s="15">
        <f t="shared" si="2"/>
        <v>65825.8</v>
      </c>
      <c r="D14" s="15">
        <f t="shared" si="2"/>
        <v>65191.329999999994</v>
      </c>
      <c r="E14" s="15">
        <f t="shared" si="2"/>
        <v>85298.93</v>
      </c>
      <c r="F14" s="15">
        <f t="shared" si="2"/>
        <v>634.47000000000048</v>
      </c>
      <c r="G14" s="15">
        <f t="shared" si="2"/>
        <v>15540.590000000004</v>
      </c>
    </row>
  </sheetData>
  <mergeCells count="1">
    <mergeCell ref="A1:G1"/>
  </mergeCells>
  <pageMargins left="0.11811023622047245" right="0.11811023622047245" top="0.15748031496062992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2026-02-13T09:00:41Z</dcterms:modified>
</cp:coreProperties>
</file>