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8F246A3-C48C-4FDF-8031-C1303B39311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B21" i="1" l="1"/>
  <c r="D21" i="1" l="1"/>
  <c r="C21" i="1"/>
  <c r="F20" i="1"/>
  <c r="E20" i="1"/>
  <c r="F19" i="1"/>
  <c r="E19" i="1"/>
  <c r="F18" i="1"/>
  <c r="E18" i="1"/>
  <c r="F17" i="1"/>
  <c r="E17" i="1"/>
  <c r="G17" i="1" s="1"/>
  <c r="F16" i="1"/>
  <c r="E16" i="1"/>
  <c r="G16" i="1" s="1"/>
  <c r="F15" i="1"/>
  <c r="E15" i="1"/>
  <c r="G15" i="1" s="1"/>
  <c r="F14" i="1"/>
  <c r="E14" i="1"/>
  <c r="F13" i="1"/>
  <c r="G13" i="1"/>
  <c r="F12" i="1"/>
  <c r="G12" i="1"/>
  <c r="F11" i="1"/>
  <c r="G11" i="1"/>
  <c r="G10" i="1"/>
  <c r="F10" i="1"/>
  <c r="F9" i="1"/>
  <c r="E9" i="1"/>
  <c r="F8" i="1"/>
  <c r="E8" i="1"/>
  <c r="G18" i="1" l="1"/>
  <c r="G14" i="1"/>
  <c r="G9" i="1"/>
  <c r="G20" i="1"/>
  <c r="G19" i="1"/>
  <c r="E21" i="1"/>
  <c r="F21" i="1"/>
  <c r="G8" i="1"/>
  <c r="G21" i="1" l="1"/>
</calcChain>
</file>

<file path=xl/sharedStrings.xml><?xml version="1.0" encoding="utf-8"?>
<sst xmlns="http://schemas.openxmlformats.org/spreadsheetml/2006/main" count="26" uniqueCount="26">
  <si>
    <t>Содержание газовых сетей</t>
  </si>
  <si>
    <t>Управление МКД</t>
  </si>
  <si>
    <t>Итого</t>
  </si>
  <si>
    <t>Отведение сточных вод ХВС (СОИД)</t>
  </si>
  <si>
    <t xml:space="preserve">Уборка придомовой территории </t>
  </si>
  <si>
    <t>ХВС СОИД</t>
  </si>
  <si>
    <t>Эл.Энергия СОИД</t>
  </si>
  <si>
    <t>Остаток по заданному периоду, руб.</t>
  </si>
  <si>
    <t>Начислено  руб.</t>
  </si>
  <si>
    <t>Оплачено 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</si>
  <si>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</si>
  <si>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</si>
  <si>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</si>
  <si>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>Ремонт ОИ</t>
  </si>
  <si>
    <t>Информация о собранных и израсходованных денежных средствах МКД   по ул. Морозова 21   в управлении с 01.08.2023г.     Управляющая компания ООО "Дом Плюс"</t>
  </si>
  <si>
    <t>Отведение сточных вод ГВС (СОИД)</t>
  </si>
  <si>
    <t>Совет МКД</t>
  </si>
  <si>
    <t>Тепл энергия ГВ (СОИД)</t>
  </si>
  <si>
    <t>Уборка лестничных клеток</t>
  </si>
  <si>
    <t>Эл.Энергия СОИД (повышающий СОИД)</t>
  </si>
  <si>
    <t>2025год</t>
  </si>
  <si>
    <t xml:space="preserve">Содержание ОИ </t>
  </si>
  <si>
    <t>Январь- Декабрь</t>
  </si>
  <si>
    <t>ВСЕГО</t>
  </si>
  <si>
    <t>Аренда аппарата для воды</t>
  </si>
  <si>
    <t>Остаток на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</si>
</sst>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wrapText="1"/>
    </xf>
    <xf numFmtId="0" fontId="3" fillId="5" borderId="0" xfId="0" applyFont="1" applyFill="1"/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/>
    <xf numFmtId="4" fontId="9" fillId="3" borderId="2" xfId="0" applyNumberFormat="1" applyFont="1" applyFill="1" applyBorder="1"/>
    <xf numFmtId="4" fontId="9" fillId="2" borderId="2" xfId="0" applyNumberFormat="1" applyFont="1" applyFill="1" applyBorder="1"/>
    <xf numFmtId="4" fontId="10" fillId="2" borderId="2" xfId="0" applyNumberFormat="1" applyFont="1" applyFill="1" applyBorder="1"/>
    <xf numFmtId="2" fontId="6" fillId="5" borderId="2" xfId="0" applyNumberFormat="1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4" fontId="0" fillId="0" borderId="0" xfId="0" applyNumberFormat="1"/>
    <xf numFmtId="0" fontId="0" fillId="0" borderId="2" xfId="0" applyBorder="1"/>
    <xf numFmtId="0" fontId="8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2" workbookViewId="0">
      <selection activeCell="I10" sqref="I10"/>
    </sheetView>
  </sheetViews>
  <sheetFormatPr defaultRowHeight="15" x14ac:dyDescent="0.25"/>
  <cols>
    <col min="1" max="1" width="32.140625" customWidth="1"/>
    <col min="2" max="2" width="13.85546875" customWidth="1"/>
    <col min="3" max="3" width="17" customWidth="1"/>
    <col min="4" max="4" width="15.28515625" customWidth="1"/>
    <col min="5" max="5" width="16.42578125" customWidth="1"/>
    <col min="6" max="6" width="15.140625" customWidth="1"/>
    <col min="7" max="7" width="15.28515625" customWidth="1"/>
    <col min="8" max="8" width="10" bestFit="1" customWidth="1"/>
  </cols>
  <sheetData>
    <row r="1" spans="1:8" ht="83.25" customHeight="1" x14ac:dyDescent="0.25">
      <c r="A1" s="20" t="s">
        <v>14</v>
      </c>
      <c r="B1" s="20"/>
      <c r="C1" s="20"/>
      <c r="D1" s="20"/>
      <c r="E1" s="20"/>
      <c r="F1" s="20"/>
      <c r="G1" s="20"/>
    </row>
    <row r="2" spans="1:8" ht="21" x14ac:dyDescent="0.25">
      <c r="A2" s="1"/>
      <c r="B2" s="1"/>
      <c r="C2" s="1"/>
      <c r="D2" s="1"/>
      <c r="E2" s="1"/>
      <c r="F2" s="2"/>
      <c r="G2" s="3"/>
    </row>
    <row r="3" spans="1:8" ht="88.5" customHeight="1" x14ac:dyDescent="0.25">
      <c r="A3" s="10" t="s">
        <v>12</v>
      </c>
      <c r="B3" s="10" t="s">
        <v>25</v>
      </c>
      <c r="C3" s="10" t="s">
        <v>8</v>
      </c>
      <c r="D3" s="10" t="s">
        <v>9</v>
      </c>
      <c r="E3" s="11" t="s">
        <v>11</v>
      </c>
      <c r="F3" s="10" t="s">
        <v>10</v>
      </c>
      <c r="G3" s="11" t="s">
        <v>7</v>
      </c>
    </row>
    <row r="4" spans="1:8" ht="15.75" x14ac:dyDescent="0.25">
      <c r="A4" s="4" t="s">
        <v>20</v>
      </c>
      <c r="B4" s="4">
        <v>1</v>
      </c>
      <c r="C4" s="6">
        <v>2</v>
      </c>
      <c r="D4" s="6">
        <v>3</v>
      </c>
      <c r="E4" s="7">
        <v>4</v>
      </c>
      <c r="F4" s="7">
        <v>5</v>
      </c>
      <c r="G4" s="4">
        <v>6</v>
      </c>
    </row>
    <row r="7" spans="1:8" ht="15.75" x14ac:dyDescent="0.25">
      <c r="A7" s="8" t="s">
        <v>22</v>
      </c>
      <c r="B7" s="12"/>
      <c r="C7" s="12"/>
      <c r="D7" s="12"/>
      <c r="E7" s="14"/>
      <c r="F7" s="13"/>
      <c r="G7" s="14"/>
    </row>
    <row r="8" spans="1:8" ht="15.75" x14ac:dyDescent="0.25">
      <c r="A8" s="9" t="s">
        <v>15</v>
      </c>
      <c r="B8" s="12">
        <v>-310.74</v>
      </c>
      <c r="C8" s="12">
        <v>3893.84</v>
      </c>
      <c r="D8" s="12">
        <v>3938.72</v>
      </c>
      <c r="E8" s="12">
        <f>C8</f>
        <v>3893.84</v>
      </c>
      <c r="F8" s="13">
        <f t="shared" ref="F8:F10" si="0">C8-D8</f>
        <v>-44.879999999999654</v>
      </c>
      <c r="G8" s="14">
        <f>B8+D8-E8</f>
        <v>-265.86000000000058</v>
      </c>
      <c r="H8" s="18"/>
    </row>
    <row r="9" spans="1:8" ht="15.75" x14ac:dyDescent="0.25">
      <c r="A9" s="9" t="s">
        <v>3</v>
      </c>
      <c r="B9" s="12">
        <v>-310.72000000000003</v>
      </c>
      <c r="C9" s="12">
        <v>3893.86</v>
      </c>
      <c r="D9" s="12">
        <v>3938.72</v>
      </c>
      <c r="E9" s="12">
        <f>C9</f>
        <v>3893.86</v>
      </c>
      <c r="F9" s="13">
        <f t="shared" si="0"/>
        <v>-44.859999999999673</v>
      </c>
      <c r="G9" s="14">
        <f>B9+D9-E9</f>
        <v>-265.86000000000013</v>
      </c>
    </row>
    <row r="10" spans="1:8" ht="15.75" x14ac:dyDescent="0.25">
      <c r="A10" s="16" t="s">
        <v>13</v>
      </c>
      <c r="B10" s="12">
        <v>85775.99</v>
      </c>
      <c r="C10" s="12">
        <v>299789.19</v>
      </c>
      <c r="D10" s="12">
        <v>305173.07</v>
      </c>
      <c r="E10" s="12">
        <v>63134.720000000001</v>
      </c>
      <c r="F10" s="13">
        <f t="shared" si="0"/>
        <v>-5383.8800000000047</v>
      </c>
      <c r="G10" s="14">
        <f>B10+D10-E10</f>
        <v>327814.33999999997</v>
      </c>
      <c r="H10" s="18"/>
    </row>
    <row r="11" spans="1:8" ht="15.75" x14ac:dyDescent="0.25">
      <c r="A11" s="16" t="s">
        <v>16</v>
      </c>
      <c r="B11" s="12">
        <v>0</v>
      </c>
      <c r="C11" s="12">
        <v>0</v>
      </c>
      <c r="D11" s="12">
        <v>0</v>
      </c>
      <c r="E11" s="12">
        <v>0</v>
      </c>
      <c r="F11" s="13">
        <f>C11-D11</f>
        <v>0</v>
      </c>
      <c r="G11" s="14">
        <f>D11-E11</f>
        <v>0</v>
      </c>
      <c r="H11" s="18"/>
    </row>
    <row r="12" spans="1:8" ht="15.75" x14ac:dyDescent="0.25">
      <c r="A12" s="9" t="s">
        <v>0</v>
      </c>
      <c r="B12" s="12">
        <v>-460.81</v>
      </c>
      <c r="C12" s="12">
        <v>19985.95</v>
      </c>
      <c r="D12" s="12">
        <v>20344.91</v>
      </c>
      <c r="E12" s="12">
        <v>10310.76</v>
      </c>
      <c r="F12" s="13">
        <f t="shared" ref="F12:F20" si="1">C12-D12</f>
        <v>-358.95999999999913</v>
      </c>
      <c r="G12" s="14">
        <f t="shared" ref="G12:G14" si="2">B12+D12-E12</f>
        <v>9573.3399999999983</v>
      </c>
      <c r="H12" s="18"/>
    </row>
    <row r="13" spans="1:8" ht="15.75" x14ac:dyDescent="0.25">
      <c r="A13" s="17" t="s">
        <v>21</v>
      </c>
      <c r="B13" s="12">
        <v>-105556.72</v>
      </c>
      <c r="C13" s="12">
        <v>324771.63</v>
      </c>
      <c r="D13" s="12">
        <v>330472.52</v>
      </c>
      <c r="E13" s="12">
        <v>438066.26</v>
      </c>
      <c r="F13" s="13">
        <f t="shared" si="1"/>
        <v>-5700.890000000014</v>
      </c>
      <c r="G13" s="14">
        <f t="shared" si="2"/>
        <v>-213150.46</v>
      </c>
      <c r="H13" s="18"/>
    </row>
    <row r="14" spans="1:8" ht="15.75" x14ac:dyDescent="0.25">
      <c r="A14" s="9" t="s">
        <v>17</v>
      </c>
      <c r="B14" s="12">
        <v>-2040.7</v>
      </c>
      <c r="C14" s="12">
        <v>25662.5</v>
      </c>
      <c r="D14" s="12">
        <v>25946.54</v>
      </c>
      <c r="E14" s="12">
        <f t="shared" ref="E14:E20" si="3">C14</f>
        <v>25662.5</v>
      </c>
      <c r="F14" s="13">
        <f t="shared" si="1"/>
        <v>-284.04000000000087</v>
      </c>
      <c r="G14" s="14">
        <f t="shared" si="2"/>
        <v>-1756.6599999999999</v>
      </c>
      <c r="H14" s="18"/>
    </row>
    <row r="15" spans="1:8" ht="15.75" x14ac:dyDescent="0.25">
      <c r="A15" s="9" t="s">
        <v>18</v>
      </c>
      <c r="B15" s="12">
        <v>-4312.8100000000004</v>
      </c>
      <c r="C15" s="12">
        <v>46222.9</v>
      </c>
      <c r="D15" s="12">
        <v>47366.71</v>
      </c>
      <c r="E15" s="12">
        <f t="shared" si="3"/>
        <v>46222.9</v>
      </c>
      <c r="F15" s="13">
        <f t="shared" si="1"/>
        <v>-1143.8099999999977</v>
      </c>
      <c r="G15" s="14">
        <f>B15+D15-E15</f>
        <v>-3169</v>
      </c>
      <c r="H15" s="18"/>
    </row>
    <row r="16" spans="1:8" ht="15.75" x14ac:dyDescent="0.25">
      <c r="A16" s="9" t="s">
        <v>4</v>
      </c>
      <c r="B16" s="12">
        <v>-17405.3</v>
      </c>
      <c r="C16" s="12">
        <v>208820.44</v>
      </c>
      <c r="D16" s="12">
        <v>212411.77</v>
      </c>
      <c r="E16" s="12">
        <f t="shared" si="3"/>
        <v>208820.44</v>
      </c>
      <c r="F16" s="13">
        <f t="shared" si="1"/>
        <v>-3591.3299999999872</v>
      </c>
      <c r="G16" s="14">
        <f>B16+D16-E16</f>
        <v>-13813.970000000001</v>
      </c>
      <c r="H16" s="18"/>
    </row>
    <row r="17" spans="1:8" ht="15.75" x14ac:dyDescent="0.25">
      <c r="A17" s="9" t="s">
        <v>1</v>
      </c>
      <c r="B17" s="12">
        <v>-11721.76</v>
      </c>
      <c r="C17" s="12">
        <v>139901.62</v>
      </c>
      <c r="D17" s="12">
        <v>142414.06</v>
      </c>
      <c r="E17" s="12">
        <f t="shared" si="3"/>
        <v>139901.62</v>
      </c>
      <c r="F17" s="13">
        <f t="shared" si="1"/>
        <v>-2512.4400000000023</v>
      </c>
      <c r="G17" s="14">
        <f t="shared" ref="G17:G20" si="4">B17+D17-E17</f>
        <v>-9209.3199999999924</v>
      </c>
      <c r="H17" s="18"/>
    </row>
    <row r="18" spans="1:8" ht="15.75" x14ac:dyDescent="0.25">
      <c r="A18" s="9" t="s">
        <v>5</v>
      </c>
      <c r="B18" s="12">
        <v>-698.31</v>
      </c>
      <c r="C18" s="12">
        <v>8751.64</v>
      </c>
      <c r="D18" s="12">
        <v>8852.3799999999992</v>
      </c>
      <c r="E18" s="12">
        <f t="shared" si="3"/>
        <v>8751.64</v>
      </c>
      <c r="F18" s="13">
        <f t="shared" si="1"/>
        <v>-100.73999999999978</v>
      </c>
      <c r="G18" s="14">
        <f t="shared" si="4"/>
        <v>-597.56999999999971</v>
      </c>
      <c r="H18" s="18"/>
    </row>
    <row r="19" spans="1:8" ht="15.75" x14ac:dyDescent="0.25">
      <c r="A19" s="9" t="s">
        <v>6</v>
      </c>
      <c r="B19" s="12">
        <v>-1680.56</v>
      </c>
      <c r="C19" s="12">
        <v>47930.49</v>
      </c>
      <c r="D19" s="12">
        <v>45722.71</v>
      </c>
      <c r="E19" s="12">
        <f t="shared" si="3"/>
        <v>47930.49</v>
      </c>
      <c r="F19" s="13">
        <f t="shared" si="1"/>
        <v>2207.7799999999988</v>
      </c>
      <c r="G19" s="14">
        <f t="shared" si="4"/>
        <v>-3888.3399999999965</v>
      </c>
      <c r="H19" s="18"/>
    </row>
    <row r="20" spans="1:8" ht="26.25" x14ac:dyDescent="0.25">
      <c r="A20" s="17" t="s">
        <v>19</v>
      </c>
      <c r="B20" s="12">
        <v>-346.57</v>
      </c>
      <c r="C20" s="12">
        <v>34169.35</v>
      </c>
      <c r="D20" s="12">
        <v>32401.39</v>
      </c>
      <c r="E20" s="12">
        <f t="shared" si="3"/>
        <v>34169.35</v>
      </c>
      <c r="F20" s="13">
        <f t="shared" si="1"/>
        <v>1767.9599999999991</v>
      </c>
      <c r="G20" s="14">
        <f t="shared" si="4"/>
        <v>-2114.5299999999988</v>
      </c>
      <c r="H20" s="18"/>
    </row>
    <row r="21" spans="1:8" ht="15.75" x14ac:dyDescent="0.25">
      <c r="A21" s="5" t="s">
        <v>2</v>
      </c>
      <c r="B21" s="15">
        <f t="shared" ref="B21:G21" si="5">SUM(B8:B20)</f>
        <v>-59069.009999999995</v>
      </c>
      <c r="C21" s="15">
        <f t="shared" si="5"/>
        <v>1163793.4100000001</v>
      </c>
      <c r="D21" s="15">
        <f t="shared" si="5"/>
        <v>1178983.4999999998</v>
      </c>
      <c r="E21" s="15">
        <f t="shared" si="5"/>
        <v>1030758.38</v>
      </c>
      <c r="F21" s="15">
        <f t="shared" si="5"/>
        <v>-15190.090000000004</v>
      </c>
      <c r="G21" s="15">
        <f t="shared" si="5"/>
        <v>89156.110000000044</v>
      </c>
    </row>
    <row r="22" spans="1:8" x14ac:dyDescent="0.25">
      <c r="A22" s="19" t="s">
        <v>24</v>
      </c>
      <c r="B22" s="19"/>
      <c r="C22" s="19"/>
      <c r="D22" s="19"/>
      <c r="E22" s="19"/>
      <c r="F22" s="19"/>
      <c r="G22" s="19">
        <v>36000</v>
      </c>
    </row>
    <row r="23" spans="1:8" x14ac:dyDescent="0.25">
      <c r="A23" t="s">
        <v>23</v>
      </c>
      <c r="G23" s="18">
        <f>SUM(G21:G22)</f>
        <v>125156.11000000004</v>
      </c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2026-02-13T09:03:37Z</dcterms:modified>
</cp:coreProperties>
</file>